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0620" windowWidth="26265" windowHeight="8670" tabRatio="678" activeTab="5"/>
  </bookViews>
  <sheets>
    <sheet name="Wochensummen" sheetId="4" r:id="rId1"/>
    <sheet name="Täglich pro Woche" sheetId="5" r:id="rId2"/>
    <sheet name="Einzelnachweis 17.12.2018" sheetId="11" r:id="rId3"/>
    <sheet name="Einzelnachweis 18.12.2018" sheetId="12" r:id="rId4"/>
    <sheet name="Einzelnachweis 19.12.2018" sheetId="13" r:id="rId5"/>
    <sheet name="Einzelnachweis 20.12.2018" sheetId="14" r:id="rId6"/>
  </sheets>
  <definedNames/>
  <calcPr calcId="152511"/>
</workbook>
</file>

<file path=xl/sharedStrings.xml><?xml version="1.0" encoding="utf-8"?>
<sst xmlns="http://schemas.openxmlformats.org/spreadsheetml/2006/main" count="772" uniqueCount="198">
  <si>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</si>
  <si>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</si>
  <si>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</si>
  <si>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</si>
  <si>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</si>
  <si>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</si>
  <si>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</si>
  <si>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</si>
  <si>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</si>
  <si>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</si>
  <si>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</si>
  <si>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</si>
  <si>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</si>
  <si>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</si>
  <si>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</si>
  <si>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</si>
  <si>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</si>
  <si>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</si>
  <si>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</si>
  <si>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</si>
  <si>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</si>
  <si>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</si>
  <si>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</si>
  <si>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KAUF</t>
  </si>
  <si>
    <t>Aktienrückkauf total am 17.12.2018</t>
  </si>
  <si>
    <t>Aktienrückkauf total am 18.12.2018</t>
  </si>
  <si>
    <t>Aktienrückkauf total am 19.12.2018</t>
  </si>
  <si>
    <t>Aktienrückkauf total am 20.12.2018</t>
  </si>
  <si>
    <t>Datum (Woche)</t>
  </si>
  <si>
    <t>Euro</t>
  </si>
  <si>
    <t>Xetra</t>
  </si>
  <si>
    <r>
      <t>Zeitraum 12.12.2018 bis 20</t>
    </r>
    <r>
      <rPr>
        <b/>
        <sz val="11"/>
        <rFont val="Calibri"/>
        <family val="2"/>
        <scheme val="minor"/>
      </rPr>
      <t xml:space="preserve">.12.2018 </t>
    </r>
  </si>
  <si>
    <t>09:08:24.697</t>
  </si>
  <si>
    <t>09:08:24.709</t>
  </si>
  <si>
    <t>09:08:24.738</t>
  </si>
  <si>
    <t>09:08:28.404</t>
  </si>
  <si>
    <t>09:14:57.779</t>
  </si>
  <si>
    <t>09:16:02.128</t>
  </si>
  <si>
    <t>09:16:02.129</t>
  </si>
  <si>
    <t>09:24:27.135</t>
  </si>
  <si>
    <t>09:56:23.819</t>
  </si>
  <si>
    <t>10:18:04.200</t>
  </si>
  <si>
    <t>10:30:10.877</t>
  </si>
  <si>
    <t>10:35:54.030</t>
  </si>
  <si>
    <t>10:35:54.038</t>
  </si>
  <si>
    <t>11:33:27.599</t>
  </si>
  <si>
    <t>12:45:48.457</t>
  </si>
  <si>
    <t>13:49:17.384</t>
  </si>
  <si>
    <t>13:49:17.394</t>
  </si>
  <si>
    <t>13:49:17.436</t>
  </si>
  <si>
    <t>14:13:25.043</t>
  </si>
  <si>
    <t>14:13:27.345</t>
  </si>
  <si>
    <t>14:14:06.250</t>
  </si>
  <si>
    <t>14:14:18.572</t>
  </si>
  <si>
    <t>14:14:18.573</t>
  </si>
  <si>
    <t>14:14:21.229</t>
  </si>
  <si>
    <t>14:39:56.660</t>
  </si>
  <si>
    <t>14:43:25.715</t>
  </si>
  <si>
    <t>14:43:25.719</t>
  </si>
  <si>
    <t>14:43:25.934</t>
  </si>
  <si>
    <t>14:43:25.935</t>
  </si>
  <si>
    <t>14:49:23.420</t>
  </si>
  <si>
    <t>14:50:54.207</t>
  </si>
  <si>
    <t>14:50:54.208</t>
  </si>
  <si>
    <t>15:04:23.786</t>
  </si>
  <si>
    <t>15:06:22.922</t>
  </si>
  <si>
    <t>15:26:08.492</t>
  </si>
  <si>
    <t>15:26:08.493</t>
  </si>
  <si>
    <t>15:39:51.247</t>
  </si>
  <si>
    <t>16:01:23.890</t>
  </si>
  <si>
    <t>16:10:49.783</t>
  </si>
  <si>
    <t>Handelszeit</t>
  </si>
  <si>
    <t>08:30:07.342</t>
  </si>
  <si>
    <t>08:50:59.822</t>
  </si>
  <si>
    <t>11:01:28.629</t>
  </si>
  <si>
    <t>11:08:18.640</t>
  </si>
  <si>
    <t>11:14:45.564</t>
  </si>
  <si>
    <t>11:37:11.463</t>
  </si>
  <si>
    <t>12:38:57.521</t>
  </si>
  <si>
    <t>12:57:32.102</t>
  </si>
  <si>
    <t>12:57:32.114</t>
  </si>
  <si>
    <t>12:57:32.121</t>
  </si>
  <si>
    <t>13:01:46.071</t>
  </si>
  <si>
    <t>14:22:30.474</t>
  </si>
  <si>
    <t>14:55:24.818</t>
  </si>
  <si>
    <t>14:55:24.832</t>
  </si>
  <si>
    <t>15:18:56.998</t>
  </si>
  <si>
    <t>15:20:10.582</t>
  </si>
  <si>
    <t>15:20:10.583</t>
  </si>
  <si>
    <t>15:21:51.926</t>
  </si>
  <si>
    <t>15:22:09.272</t>
  </si>
  <si>
    <t>15:28:13.710</t>
  </si>
  <si>
    <t>15:28:13.725</t>
  </si>
  <si>
    <t>15:28:13.726</t>
  </si>
  <si>
    <t>15:28:34.317</t>
  </si>
  <si>
    <t>15:42:28.088</t>
  </si>
  <si>
    <t>15:42:28.089</t>
  </si>
  <si>
    <t>15:48:44.415</t>
  </si>
  <si>
    <t>15:48:52.650</t>
  </si>
  <si>
    <t>15:48:52.939</t>
  </si>
  <si>
    <t>15:49:13.452</t>
  </si>
  <si>
    <t>15:54:55.385</t>
  </si>
  <si>
    <t>15:55:32.792</t>
  </si>
  <si>
    <t>15:55:32.829</t>
  </si>
  <si>
    <t>15:55:32.830</t>
  </si>
  <si>
    <t>15:56:19.130</t>
  </si>
  <si>
    <t>15:56:19.153</t>
  </si>
  <si>
    <t>15:57:16.531</t>
  </si>
  <si>
    <t>16:04:34.641</t>
  </si>
  <si>
    <t>16:16:22.748</t>
  </si>
  <si>
    <t>Handelsdatum</t>
  </si>
  <si>
    <t>09:30:43.989</t>
  </si>
  <si>
    <t>09:31:26.600</t>
  </si>
  <si>
    <t>09:31:26.612</t>
  </si>
  <si>
    <t>09:31:26.614</t>
  </si>
  <si>
    <t>09:31:26.615</t>
  </si>
  <si>
    <t>10:55:07.898</t>
  </si>
  <si>
    <t>10:55:07.899</t>
  </si>
  <si>
    <t>10:55:35.120</t>
  </si>
  <si>
    <t>11:01:38.822</t>
  </si>
  <si>
    <t>11:08:34.135</t>
  </si>
  <si>
    <t>11:10:59.771</t>
  </si>
  <si>
    <t>12:03:34.194</t>
  </si>
  <si>
    <t>12:12:56.482</t>
  </si>
  <si>
    <t>13:18:49.228</t>
  </si>
  <si>
    <t>13:18:49.239</t>
  </si>
  <si>
    <t>13:18:51.457</t>
  </si>
  <si>
    <t>13:37:20.916</t>
  </si>
  <si>
    <t>13:37:20.917</t>
  </si>
  <si>
    <t>13:45:43.186</t>
  </si>
  <si>
    <t>13:45:43.210</t>
  </si>
  <si>
    <t>13:50:11.138</t>
  </si>
  <si>
    <t>13:56:21.697</t>
  </si>
  <si>
    <t>14:11:20.947</t>
  </si>
  <si>
    <t>14:26:08.486</t>
  </si>
  <si>
    <t>14:31:06.232</t>
  </si>
  <si>
    <t>14:35:10.256</t>
  </si>
  <si>
    <t>14:39:16.700</t>
  </si>
  <si>
    <t>14:43:31.605</t>
  </si>
  <si>
    <t>15:40:30.696</t>
  </si>
  <si>
    <t>15:44:12.622</t>
  </si>
  <si>
    <t>15:48:06.800</t>
  </si>
  <si>
    <t>15:48:12.956</t>
  </si>
  <si>
    <t>15:57:42.910</t>
  </si>
  <si>
    <t>15:58:06.523</t>
  </si>
  <si>
    <t>15:58:27.675</t>
  </si>
  <si>
    <t>15:58:31.570</t>
  </si>
  <si>
    <t>15:58:49.701</t>
  </si>
  <si>
    <t>15:58:49.702</t>
  </si>
  <si>
    <t>15:59:45.279</t>
  </si>
  <si>
    <t>16:09:59.094</t>
  </si>
  <si>
    <t>16:26:00.559</t>
  </si>
  <si>
    <t>16:27:15.348</t>
  </si>
  <si>
    <t>16:28:48.020</t>
  </si>
  <si>
    <t>16:30:01.019</t>
  </si>
  <si>
    <t>16:36:12.996</t>
  </si>
  <si>
    <t>08:16:10.806</t>
  </si>
  <si>
    <t>08:26:46.820</t>
  </si>
  <si>
    <t>08:32:02.238</t>
  </si>
  <si>
    <t>08:38:16.224</t>
  </si>
  <si>
    <t>09:31:04.173</t>
  </si>
  <si>
    <t>11:22:21.879</t>
  </si>
  <si>
    <t>11:26:00.370</t>
  </si>
  <si>
    <t>11:27:40.619</t>
  </si>
  <si>
    <t>11:28:31.377</t>
  </si>
  <si>
    <t>11:28:50.078</t>
  </si>
  <si>
    <t>12:17:03.128</t>
  </si>
  <si>
    <t>12:30:18.311</t>
  </si>
  <si>
    <t>13:01:21.257</t>
  </si>
  <si>
    <t>13:01:39.804</t>
  </si>
  <si>
    <t>13:37:24.028</t>
  </si>
  <si>
    <t>13:43:44.328</t>
  </si>
  <si>
    <t>13:50:55.188</t>
  </si>
  <si>
    <t>13:56:35.635</t>
  </si>
  <si>
    <t>13:58:07.355</t>
  </si>
  <si>
    <t>13:58:15.295</t>
  </si>
  <si>
    <t>13:58:15.297</t>
  </si>
  <si>
    <t>13:58:42.832</t>
  </si>
  <si>
    <t>14:02:22.248</t>
  </si>
  <si>
    <t>14:08:29.611</t>
  </si>
  <si>
    <t>14:14:27.011</t>
  </si>
  <si>
    <t>14:16:52.682</t>
  </si>
  <si>
    <t>14:17:16.387</t>
  </si>
  <si>
    <t>14:17:41.533</t>
  </si>
  <si>
    <t>14:18:03.054</t>
  </si>
  <si>
    <t>14:19:37.204</t>
  </si>
  <si>
    <t>14:19:37.205</t>
  </si>
  <si>
    <t>14:19:37.206</t>
  </si>
  <si>
    <t>14:19:42.342</t>
  </si>
  <si>
    <t>14:20:22.297</t>
  </si>
  <si>
    <t>14:20:27.025</t>
  </si>
  <si>
    <t>14:20:27.026</t>
  </si>
  <si>
    <t>14:20:48.170</t>
  </si>
  <si>
    <t>14:49:08.811</t>
  </si>
  <si>
    <t>Wochensumme:</t>
  </si>
  <si>
    <t>Zeitraum: 17.12.2018 bis 20.12.2018</t>
  </si>
  <si>
    <t>12.12.2018 - 14.12.2018</t>
  </si>
  <si>
    <t>17.12.2018 - 20.12.2018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</si>
</sst>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0"/>
    <numFmt numFmtId="168" formatCode="#,##0.000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ck"/>
      <bottom style="thick"/>
    </border>
    <border>
      <left style="medium"/>
      <right/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0" fillId="5" borderId="14" xfId="0" applyNumberFormat="1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0" fontId="0" fillId="9" borderId="21" xfId="0" applyFill="1" applyBorder="1"/>
    <xf numFmtId="0" fontId="0" fillId="36" borderId="22" xfId="0" applyFill="1" applyBorder="1"/>
    <xf numFmtId="0" fontId="0" fillId="36" borderId="23" xfId="0" applyFill="1" applyBorder="1"/>
    <xf numFmtId="0" fontId="0" fillId="5" borderId="14" xfId="0" applyFill="1" applyBorder="1"/>
    <xf numFmtId="0" fontId="0" fillId="5" borderId="14" xfId="0" applyFill="1" applyBorder="1" applyAlignment="1">
      <alignment horizontal="center"/>
    </xf>
    <xf numFmtId="0" fontId="26" fillId="0" borderId="0" xfId="0" applyFont="1"/>
    <xf numFmtId="3" fontId="26" fillId="5" borderId="14" xfId="0" applyNumberFormat="1" applyFont="1" applyFill="1" applyBorder="1" applyAlignment="1">
      <alignment horizontal="center"/>
    </xf>
    <xf numFmtId="0" fontId="26" fillId="5" borderId="14" xfId="0" applyFont="1" applyFill="1" applyBorder="1"/>
    <xf numFmtId="4" fontId="26" fillId="5" borderId="14" xfId="0" applyNumberFormat="1" applyFont="1" applyFill="1" applyBorder="1"/>
    <xf numFmtId="166" fontId="26" fillId="5" borderId="14" xfId="0" applyNumberFormat="1" applyFont="1" applyFill="1" applyBorder="1"/>
    <xf numFmtId="3" fontId="26" fillId="9" borderId="21" xfId="0" applyNumberFormat="1" applyFont="1" applyFill="1" applyBorder="1"/>
    <xf numFmtId="168" fontId="26" fillId="9" borderId="21" xfId="0" applyNumberFormat="1" applyFont="1" applyFill="1" applyBorder="1"/>
    <xf numFmtId="4" fontId="26" fillId="9" borderId="21" xfId="0" applyNumberFormat="1" applyFont="1" applyFill="1" applyBorder="1"/>
    <xf numFmtId="10" fontId="26" fillId="5" borderId="21" xfId="0" applyNumberFormat="1" applyFont="1" applyFill="1" applyBorder="1" applyAlignment="1">
      <alignment horizontal="center"/>
    </xf>
    <xf numFmtId="3" fontId="26" fillId="9" borderId="14" xfId="0" applyNumberFormat="1" applyFont="1" applyFill="1" applyBorder="1"/>
    <xf numFmtId="168" fontId="26" fillId="9" borderId="14" xfId="0" applyNumberFormat="1" applyFont="1" applyFill="1" applyBorder="1"/>
    <xf numFmtId="4" fontId="26" fillId="9" borderId="14" xfId="0" applyNumberFormat="1" applyFont="1" applyFill="1" applyBorder="1"/>
    <xf numFmtId="3" fontId="25" fillId="5" borderId="17" xfId="0" applyNumberFormat="1" applyFont="1" applyFill="1" applyBorder="1"/>
    <xf numFmtId="166" fontId="25" fillId="5" borderId="17" xfId="0" applyNumberFormat="1" applyFont="1" applyFill="1" applyBorder="1"/>
    <xf numFmtId="4" fontId="25" fillId="5" borderId="17" xfId="0" applyNumberFormat="1" applyFont="1" applyFill="1" applyBorder="1"/>
    <xf numFmtId="10" fontId="25" fillId="5" borderId="17" xfId="0" applyNumberFormat="1" applyFont="1" applyFill="1" applyBorder="1" applyAlignment="1">
      <alignment horizontal="center"/>
    </xf>
    <xf numFmtId="0" fontId="0" fillId="0" borderId="0" xfId="0" applyNumberFormat="1"/>
    <xf numFmtId="3" fontId="0" fillId="5" borderId="14" xfId="0" applyNumberFormat="1" applyFill="1" applyBorder="1"/>
    <xf numFmtId="169" fontId="0" fillId="0" borderId="0" xfId="0" applyNumberFormat="1"/>
    <xf numFmtId="0" fontId="0" fillId="36" borderId="24" xfId="0" applyFill="1" applyBorder="1" applyAlignment="1">
      <alignment horizontal="center"/>
    </xf>
    <xf numFmtId="0" fontId="0" fillId="0" borderId="0" xfId="0" applyBorder="1"/>
    <xf numFmtId="0" fontId="2" fillId="5" borderId="25" xfId="0" applyFont="1" applyFill="1" applyBorder="1"/>
    <xf numFmtId="14" fontId="0" fillId="5" borderId="17" xfId="0" applyNumberFormat="1" applyFont="1" applyFill="1" applyBorder="1" applyAlignment="1">
      <alignment horizontal="center"/>
    </xf>
    <xf numFmtId="14" fontId="0" fillId="5" borderId="16" xfId="0" applyNumberFormat="1" applyFont="1" applyFill="1" applyBorder="1" applyAlignment="1">
      <alignment horizontal="center"/>
    </xf>
    <xf numFmtId="3" fontId="0" fillId="5" borderId="17" xfId="0" applyNumberFormat="1" applyFont="1" applyFill="1" applyBorder="1" applyAlignment="1">
      <alignment horizontal="center"/>
    </xf>
    <xf numFmtId="3" fontId="26" fillId="5" borderId="17" xfId="0" applyNumberFormat="1" applyFont="1" applyFill="1" applyBorder="1" applyAlignment="1">
      <alignment horizontal="center"/>
    </xf>
    <xf numFmtId="167" fontId="0" fillId="5" borderId="17" xfId="0" applyNumberFormat="1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 topLeftCell="A1">
      <selection activeCell="B21" sqref="B21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</cols>
  <sheetData>
    <row r="1" spans="1:5" ht="15">
      <c r="A1" s="6" t="s">
        <v>4</v>
      </c>
      <c r="B1" s="6"/>
      <c r="C1" s="7" t="s">
        <v>7</v>
      </c>
      <c r="D1" s="8">
        <v>3000000</v>
      </c>
      <c r="E1" s="9">
        <f>D1/D1</f>
        <v>1</v>
      </c>
    </row>
    <row r="2" spans="1:5" ht="15">
      <c r="A2" s="6" t="s">
        <v>11</v>
      </c>
      <c r="B2" s="6"/>
      <c r="C2" s="7" t="s">
        <v>12</v>
      </c>
      <c r="D2" s="8">
        <f>D12</f>
        <v>701493.1800800001</v>
      </c>
      <c r="E2" s="9">
        <f>D2/D1</f>
        <v>0.2338310600266667</v>
      </c>
    </row>
    <row r="3" spans="1:5" ht="15">
      <c r="A3" s="6" t="s">
        <v>5</v>
      </c>
      <c r="B3" s="6" t="s">
        <v>6</v>
      </c>
      <c r="C3" s="7" t="s">
        <v>13</v>
      </c>
      <c r="D3" s="8">
        <f>D1-D2</f>
        <v>2298506.8199199997</v>
      </c>
      <c r="E3" s="9">
        <f>D3/D1</f>
        <v>0.7661689399733332</v>
      </c>
    </row>
    <row r="4" spans="1:5" ht="15">
      <c r="A4" s="6" t="s">
        <v>10</v>
      </c>
      <c r="B4" s="12">
        <v>109334686</v>
      </c>
      <c r="C4" s="2" t="s">
        <v>14</v>
      </c>
      <c r="D4" s="13">
        <f>800000-B12</f>
        <v>636100</v>
      </c>
      <c r="E4" s="9">
        <f>D4/800000</f>
        <v>0.795125</v>
      </c>
    </row>
    <row r="5" spans="1:2" ht="15">
      <c r="A5" s="6" t="s">
        <v>31</v>
      </c>
      <c r="B5" s="12"/>
    </row>
    <row r="6" ht="15.75" thickBot="1"/>
    <row r="7" spans="1:5" ht="15.75" thickBot="1">
      <c r="A7" s="19" t="s">
        <v>28</v>
      </c>
      <c r="B7" s="20" t="s">
        <v>1</v>
      </c>
      <c r="C7" s="20" t="s">
        <v>3</v>
      </c>
      <c r="D7" s="20" t="s">
        <v>2</v>
      </c>
      <c r="E7" s="10" t="s">
        <v>8</v>
      </c>
    </row>
    <row r="8" spans="1:5" ht="15">
      <c r="A8" s="18" t="s">
        <v>196</v>
      </c>
      <c r="B8" s="28">
        <v>76000</v>
      </c>
      <c r="C8" s="29">
        <v>4.26483158</v>
      </c>
      <c r="D8" s="30">
        <v>324127.20008</v>
      </c>
      <c r="E8" s="31">
        <v>0.0006951133513110378</v>
      </c>
    </row>
    <row r="9" spans="1:5" s="1" customFormat="1" ht="15">
      <c r="A9" s="3" t="s">
        <v>197</v>
      </c>
      <c r="B9" s="32">
        <f>SUM('Täglich pro Woche'!B8:B11)</f>
        <v>87900</v>
      </c>
      <c r="C9" s="33">
        <f>SUM('Täglich pro Woche'!D8:D11)/SUM('Täglich pro Woche'!B8:B11)</f>
        <v>4.293128327645052</v>
      </c>
      <c r="D9" s="34">
        <f aca="true" t="shared" si="0" ref="D9">B9*C9</f>
        <v>377365.98000000004</v>
      </c>
      <c r="E9" s="31">
        <f>B9/B4</f>
        <v>0.0008039534681610555</v>
      </c>
    </row>
    <row r="10" spans="1:5" s="1" customFormat="1" ht="15">
      <c r="A10"/>
      <c r="B10" s="23"/>
      <c r="C10" s="23"/>
      <c r="D10" s="23"/>
      <c r="E10" s="23"/>
    </row>
    <row r="11" spans="1:5" s="1" customFormat="1" ht="15.75" thickBot="1">
      <c r="A11"/>
      <c r="B11" s="23"/>
      <c r="C11" s="23"/>
      <c r="D11" s="23"/>
      <c r="E11" s="23"/>
    </row>
    <row r="12" spans="1:5" s="1" customFormat="1" ht="15.75" thickBot="1">
      <c r="A12" s="11" t="s">
        <v>9</v>
      </c>
      <c r="B12" s="35">
        <f>SUM(B7:B10)</f>
        <v>163900</v>
      </c>
      <c r="C12" s="36">
        <f>D12/B12</f>
        <v>4.280007200000001</v>
      </c>
      <c r="D12" s="37">
        <f>SUM(D7:D10)</f>
        <v>701493.1800800001</v>
      </c>
      <c r="E12" s="38">
        <f>SUM(E7:E10)</f>
        <v>0.0014990668194720933</v>
      </c>
    </row>
    <row r="13" spans="1:5" s="1" customFormat="1" ht="15">
      <c r="A13"/>
      <c r="B13"/>
      <c r="C13"/>
      <c r="D13"/>
      <c r="E13"/>
    </row>
    <row r="14" spans="1:5" s="1" customFormat="1" ht="15">
      <c r="A14"/>
      <c r="B14"/>
      <c r="C14"/>
      <c r="D14"/>
      <c r="E14"/>
    </row>
    <row r="15" spans="1:5" s="1" customFormat="1" ht="15">
      <c r="A15"/>
      <c r="B15"/>
      <c r="C15"/>
      <c r="D15"/>
      <c r="E15"/>
    </row>
    <row r="16" spans="1:5" s="1" customFormat="1" ht="15">
      <c r="A16"/>
      <c r="B16"/>
      <c r="C16"/>
      <c r="D16"/>
      <c r="E16"/>
    </row>
    <row r="17" spans="1:5" s="1" customFormat="1" ht="15">
      <c r="A17"/>
      <c r="B17"/>
      <c r="C17"/>
      <c r="D17"/>
      <c r="E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 topLeftCell="A1">
      <selection activeCell="B21" sqref="B21"/>
    </sheetView>
  </sheetViews>
  <sheetFormatPr defaultColWidth="11.421875" defaultRowHeight="15"/>
  <cols>
    <col min="1" max="1" width="17.57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6" t="s">
        <v>4</v>
      </c>
      <c r="B1" s="6"/>
    </row>
    <row r="2" spans="1:2" ht="15">
      <c r="A2" s="6" t="s">
        <v>11</v>
      </c>
      <c r="B2" s="6"/>
    </row>
    <row r="3" spans="1:2" ht="15">
      <c r="A3" s="6" t="s">
        <v>5</v>
      </c>
      <c r="B3" s="6" t="s">
        <v>6</v>
      </c>
    </row>
    <row r="4" spans="1:2" ht="15">
      <c r="A4" s="6" t="s">
        <v>195</v>
      </c>
      <c r="B4" s="5"/>
    </row>
    <row r="7" spans="1:4" ht="15">
      <c r="A7" s="2" t="s">
        <v>0</v>
      </c>
      <c r="B7" s="2" t="s">
        <v>1</v>
      </c>
      <c r="C7" s="2" t="s">
        <v>3</v>
      </c>
      <c r="D7" s="2" t="s">
        <v>2</v>
      </c>
    </row>
    <row r="8" spans="1:4" ht="15">
      <c r="A8" s="4">
        <v>43451</v>
      </c>
      <c r="B8" s="24">
        <v>24000</v>
      </c>
      <c r="C8" s="25">
        <v>4.2378</v>
      </c>
      <c r="D8" s="26">
        <f aca="true" t="shared" si="0" ref="D8:D11">ROUND(B8*C8,2)</f>
        <v>101707.2</v>
      </c>
    </row>
    <row r="9" spans="1:4" s="1" customFormat="1" ht="15">
      <c r="A9" s="4">
        <v>43452</v>
      </c>
      <c r="B9" s="24">
        <v>24000</v>
      </c>
      <c r="C9" s="25">
        <v>4.263</v>
      </c>
      <c r="D9" s="26">
        <f t="shared" si="0"/>
        <v>102312</v>
      </c>
    </row>
    <row r="10" spans="1:4" s="1" customFormat="1" ht="15">
      <c r="A10" s="4">
        <v>43453</v>
      </c>
      <c r="B10" s="24">
        <v>21675</v>
      </c>
      <c r="C10" s="25">
        <v>4.3158</v>
      </c>
      <c r="D10" s="26">
        <f t="shared" si="0"/>
        <v>93544.97</v>
      </c>
    </row>
    <row r="11" spans="1:4" s="1" customFormat="1" ht="15">
      <c r="A11" s="4">
        <v>43454</v>
      </c>
      <c r="B11" s="24">
        <v>18225</v>
      </c>
      <c r="C11" s="25">
        <v>4.3787</v>
      </c>
      <c r="D11" s="26">
        <f t="shared" si="0"/>
        <v>79801.81</v>
      </c>
    </row>
    <row r="12" spans="1:4" s="1" customFormat="1" ht="15">
      <c r="A12" s="51" t="s">
        <v>194</v>
      </c>
      <c r="B12" s="24">
        <f>SUM(B8:B11)</f>
        <v>87900</v>
      </c>
      <c r="C12" s="27">
        <f>ROUND(D12/B12,8)</f>
        <v>4.29312833</v>
      </c>
      <c r="D12" s="26">
        <f>SUM(D8:D11)</f>
        <v>377365.98000000004</v>
      </c>
    </row>
    <row r="13" spans="1:4" s="1" customFormat="1" ht="15">
      <c r="A13"/>
      <c r="B13"/>
      <c r="C13"/>
      <c r="D13"/>
    </row>
    <row r="14" spans="1:4" s="1" customFormat="1" ht="15">
      <c r="A14"/>
      <c r="B14"/>
      <c r="C14"/>
      <c r="D14"/>
    </row>
    <row r="15" spans="1:4" s="1" customFormat="1" ht="15">
      <c r="A15"/>
      <c r="B15"/>
      <c r="C15"/>
      <c r="D15"/>
    </row>
    <row r="16" spans="1:4" s="1" customFormat="1" ht="15">
      <c r="A16"/>
      <c r="B16"/>
      <c r="C16"/>
      <c r="D16"/>
    </row>
    <row r="17" spans="1:4" s="1" customFormat="1" ht="15">
      <c r="A17"/>
      <c r="B17"/>
      <c r="C17"/>
      <c r="D17"/>
    </row>
    <row r="18" spans="1:4" s="1" customFormat="1" ht="15">
      <c r="A18"/>
      <c r="B18"/>
      <c r="C18"/>
      <c r="D18"/>
    </row>
    <row r="19" spans="1:4" s="1" customFormat="1" ht="15">
      <c r="A19"/>
      <c r="B19"/>
      <c r="C19"/>
      <c r="D19"/>
    </row>
    <row r="20" spans="1:4" s="1" customFormat="1" ht="15">
      <c r="A20"/>
      <c r="B20"/>
      <c r="C20"/>
      <c r="D20"/>
    </row>
    <row r="21" spans="1:4" s="1" customFormat="1" ht="15">
      <c r="A21"/>
      <c r="B21"/>
      <c r="C21"/>
      <c r="D21"/>
    </row>
    <row r="22" spans="1:4" s="1" customFormat="1" ht="15">
      <c r="A22"/>
      <c r="B22"/>
      <c r="C22"/>
      <c r="D22"/>
    </row>
    <row r="23" spans="1:4" s="1" customFormat="1" ht="15">
      <c r="A23"/>
      <c r="B23"/>
      <c r="C23"/>
      <c r="D23"/>
    </row>
    <row r="24" spans="1:4" s="1" customFormat="1" ht="15">
      <c r="A24"/>
      <c r="B24"/>
      <c r="C24"/>
      <c r="D24"/>
    </row>
    <row r="25" spans="1:4" s="1" customFormat="1" ht="15">
      <c r="A25"/>
      <c r="B25"/>
      <c r="C25"/>
      <c r="D25"/>
    </row>
    <row r="26" spans="1:4" s="1" customFormat="1" ht="15">
      <c r="A26"/>
      <c r="B26"/>
      <c r="C26"/>
      <c r="D26"/>
    </row>
    <row r="27" spans="1:4" s="1" customFormat="1" ht="15">
      <c r="A27"/>
      <c r="B27"/>
      <c r="C27"/>
      <c r="D27"/>
    </row>
    <row r="28" spans="1:4" s="1" customFormat="1" ht="15">
      <c r="A28"/>
      <c r="B28"/>
      <c r="C28"/>
      <c r="D28"/>
    </row>
    <row r="29" spans="1:4" s="1" customFormat="1" ht="15">
      <c r="A29"/>
      <c r="B29"/>
      <c r="C29"/>
      <c r="D29"/>
    </row>
    <row r="30" spans="1:4" s="1" customFormat="1" ht="15">
      <c r="A30"/>
      <c r="B30"/>
      <c r="C30"/>
      <c r="D30"/>
    </row>
    <row r="31" spans="1:4" s="1" customFormat="1" ht="15">
      <c r="A31"/>
      <c r="B31"/>
      <c r="C31"/>
      <c r="D31"/>
    </row>
    <row r="32" spans="1:4" s="1" customFormat="1" ht="15">
      <c r="A32"/>
      <c r="B32"/>
      <c r="C32"/>
      <c r="D32"/>
    </row>
    <row r="33" spans="1:4" s="1" customFormat="1" ht="15">
      <c r="A33"/>
      <c r="B33"/>
      <c r="C33"/>
      <c r="D33"/>
    </row>
    <row r="34" spans="1:4" s="1" customFormat="1" ht="15">
      <c r="A34"/>
      <c r="B34"/>
      <c r="C34"/>
      <c r="D34"/>
    </row>
    <row r="35" spans="1:4" s="1" customFormat="1" ht="15">
      <c r="A35"/>
      <c r="B35"/>
      <c r="C35"/>
      <c r="D35"/>
    </row>
    <row r="36" spans="1:4" s="1" customFormat="1" ht="15">
      <c r="A36"/>
      <c r="B36"/>
      <c r="C36"/>
      <c r="D36"/>
    </row>
    <row r="37" spans="1:4" s="1" customFormat="1" ht="15">
      <c r="A37"/>
      <c r="B37"/>
      <c r="C37"/>
      <c r="D37"/>
    </row>
    <row r="38" spans="1:4" s="1" customFormat="1" ht="15">
      <c r="A38"/>
      <c r="B38"/>
      <c r="C38"/>
      <c r="D38"/>
    </row>
    <row r="39" spans="1:4" s="1" customFormat="1" ht="15">
      <c r="A39"/>
      <c r="B39"/>
      <c r="C39"/>
      <c r="D39"/>
    </row>
    <row r="40" spans="1:4" s="1" customFormat="1" ht="15">
      <c r="A40"/>
      <c r="B40"/>
      <c r="C40"/>
      <c r="D40"/>
    </row>
    <row r="41" spans="1:4" s="1" customFormat="1" ht="15">
      <c r="A41"/>
      <c r="B41"/>
      <c r="C41"/>
      <c r="D41"/>
    </row>
    <row r="42" spans="1:4" s="1" customFormat="1" ht="15">
      <c r="A42"/>
      <c r="B42"/>
      <c r="C42"/>
      <c r="D42"/>
    </row>
    <row r="43" spans="1:4" s="1" customFormat="1" ht="15">
      <c r="A43"/>
      <c r="B43"/>
      <c r="C43"/>
      <c r="D43"/>
    </row>
    <row r="44" spans="1:4" s="1" customFormat="1" ht="15">
      <c r="A44"/>
      <c r="B44"/>
      <c r="C44"/>
      <c r="D44"/>
    </row>
    <row r="45" spans="1:4" s="1" customFormat="1" ht="15">
      <c r="A45"/>
      <c r="B45"/>
      <c r="C45"/>
      <c r="D45"/>
    </row>
    <row r="46" spans="1:4" s="1" customFormat="1" ht="15">
      <c r="A46"/>
      <c r="B46"/>
      <c r="C46"/>
      <c r="D46"/>
    </row>
    <row r="47" spans="1:4" s="1" customFormat="1" ht="15">
      <c r="A47"/>
      <c r="B47"/>
      <c r="C47"/>
      <c r="D47"/>
    </row>
    <row r="48" spans="1:4" s="1" customFormat="1" ht="15">
      <c r="A48"/>
      <c r="B48"/>
      <c r="C48"/>
      <c r="D48"/>
    </row>
    <row r="49" spans="1:4" s="1" customFormat="1" ht="15">
      <c r="A49"/>
      <c r="B49"/>
      <c r="C49"/>
      <c r="D49"/>
    </row>
    <row r="50" spans="1:4" s="1" customFormat="1" ht="15">
      <c r="A50"/>
      <c r="B50"/>
      <c r="C50"/>
      <c r="D50"/>
    </row>
    <row r="51" spans="1:4" s="1" customFormat="1" ht="15">
      <c r="A51"/>
      <c r="B51"/>
      <c r="C51"/>
      <c r="D51"/>
    </row>
    <row r="52" spans="1:4" s="1" customFormat="1" ht="15">
      <c r="A52"/>
      <c r="B52"/>
      <c r="C52"/>
      <c r="D52"/>
    </row>
    <row r="53" spans="1:4" s="1" customFormat="1" ht="15">
      <c r="A53"/>
      <c r="B53"/>
      <c r="C53"/>
      <c r="D53"/>
    </row>
    <row r="54" spans="1:4" s="1" customFormat="1" ht="15">
      <c r="A54"/>
      <c r="B54"/>
      <c r="C54"/>
      <c r="D54"/>
    </row>
    <row r="55" spans="1:4" s="1" customFormat="1" ht="15">
      <c r="A55"/>
      <c r="B55"/>
      <c r="C55"/>
      <c r="D55"/>
    </row>
    <row r="56" spans="1:4" s="1" customFormat="1" ht="15">
      <c r="A56"/>
      <c r="B56"/>
      <c r="C56"/>
      <c r="D56"/>
    </row>
    <row r="57" spans="1:4" s="1" customFormat="1" ht="15">
      <c r="A57"/>
      <c r="B57"/>
      <c r="C57"/>
      <c r="D57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 topLeftCell="A16">
      <selection activeCell="S25" sqref="S25"/>
    </sheetView>
  </sheetViews>
  <sheetFormatPr defaultColWidth="11.421875" defaultRowHeight="15"/>
  <cols>
    <col min="1" max="1" width="32.28125" style="0" bestFit="1" customWidth="1"/>
    <col min="2" max="2" width="20.57421875" style="0" bestFit="1" customWidth="1"/>
    <col min="3" max="3" width="20.57421875" style="1" customWidth="1"/>
    <col min="4" max="4" width="18.28125" style="0" bestFit="1" customWidth="1"/>
  </cols>
  <sheetData>
    <row r="1" spans="2:10" s="1" customFormat="1" ht="16.5" thickBot="1" thickTop="1">
      <c r="B1" s="14" t="s">
        <v>110</v>
      </c>
      <c r="C1" s="42" t="s">
        <v>71</v>
      </c>
      <c r="D1" s="15" t="s">
        <v>15</v>
      </c>
      <c r="E1" s="15" t="s">
        <v>16</v>
      </c>
      <c r="F1" s="15" t="s">
        <v>17</v>
      </c>
      <c r="G1" s="15" t="s">
        <v>18</v>
      </c>
      <c r="H1" s="16" t="s">
        <v>19</v>
      </c>
      <c r="J1" s="39"/>
    </row>
    <row r="2" spans="2:10" ht="15.75" thickTop="1">
      <c r="B2" s="17">
        <v>43451</v>
      </c>
      <c r="C2" s="22" t="s">
        <v>32</v>
      </c>
      <c r="D2" s="22" t="s">
        <v>22</v>
      </c>
      <c r="E2" s="40">
        <v>656</v>
      </c>
      <c r="F2" s="21">
        <v>4.275</v>
      </c>
      <c r="G2" s="22" t="s">
        <v>29</v>
      </c>
      <c r="H2" s="22" t="s">
        <v>30</v>
      </c>
      <c r="J2" s="41"/>
    </row>
    <row r="3" spans="2:10" ht="15">
      <c r="B3" s="17">
        <v>43451</v>
      </c>
      <c r="C3" s="22" t="s">
        <v>33</v>
      </c>
      <c r="D3" s="22" t="s">
        <v>22</v>
      </c>
      <c r="E3" s="40">
        <v>234</v>
      </c>
      <c r="F3" s="21">
        <v>4.275</v>
      </c>
      <c r="G3" s="22" t="s">
        <v>29</v>
      </c>
      <c r="H3" s="22" t="s">
        <v>30</v>
      </c>
      <c r="J3" s="41"/>
    </row>
    <row r="4" spans="2:10" ht="15">
      <c r="B4" s="17">
        <v>43451</v>
      </c>
      <c r="C4" s="22" t="s">
        <v>34</v>
      </c>
      <c r="D4" s="22" t="s">
        <v>22</v>
      </c>
      <c r="E4" s="40">
        <v>121</v>
      </c>
      <c r="F4" s="21">
        <v>4.275</v>
      </c>
      <c r="G4" s="22" t="s">
        <v>29</v>
      </c>
      <c r="H4" s="22" t="s">
        <v>30</v>
      </c>
      <c r="J4" s="41"/>
    </row>
    <row r="5" spans="2:10" ht="15">
      <c r="B5" s="17">
        <v>43451</v>
      </c>
      <c r="C5" s="22" t="s">
        <v>35</v>
      </c>
      <c r="D5" s="22" t="s">
        <v>22</v>
      </c>
      <c r="E5" s="40">
        <v>400</v>
      </c>
      <c r="F5" s="21">
        <v>4.275</v>
      </c>
      <c r="G5" s="22" t="s">
        <v>29</v>
      </c>
      <c r="H5" s="22" t="s">
        <v>30</v>
      </c>
      <c r="J5" s="41"/>
    </row>
    <row r="6" spans="2:10" ht="15">
      <c r="B6" s="17">
        <v>43451</v>
      </c>
      <c r="C6" s="22" t="s">
        <v>36</v>
      </c>
      <c r="D6" s="22" t="s">
        <v>22</v>
      </c>
      <c r="E6" s="40">
        <v>1</v>
      </c>
      <c r="F6" s="21">
        <v>4.275</v>
      </c>
      <c r="G6" s="22" t="s">
        <v>29</v>
      </c>
      <c r="H6" s="22" t="s">
        <v>30</v>
      </c>
      <c r="J6" s="41"/>
    </row>
    <row r="7" spans="2:10" ht="15">
      <c r="B7" s="17">
        <v>43451</v>
      </c>
      <c r="C7" s="22" t="s">
        <v>37</v>
      </c>
      <c r="D7" s="22" t="s">
        <v>22</v>
      </c>
      <c r="E7" s="40">
        <v>400</v>
      </c>
      <c r="F7" s="21">
        <v>4.275</v>
      </c>
      <c r="G7" s="22" t="s">
        <v>29</v>
      </c>
      <c r="H7" s="22" t="s">
        <v>30</v>
      </c>
      <c r="J7" s="41"/>
    </row>
    <row r="8" spans="2:10" ht="15">
      <c r="B8" s="17">
        <v>43451</v>
      </c>
      <c r="C8" s="22" t="s">
        <v>38</v>
      </c>
      <c r="D8" s="22" t="s">
        <v>22</v>
      </c>
      <c r="E8" s="40">
        <v>188</v>
      </c>
      <c r="F8" s="21">
        <v>4.275</v>
      </c>
      <c r="G8" s="22" t="s">
        <v>29</v>
      </c>
      <c r="H8" s="22" t="s">
        <v>30</v>
      </c>
      <c r="J8" s="41"/>
    </row>
    <row r="9" spans="2:10" ht="15">
      <c r="B9" s="17">
        <v>43451</v>
      </c>
      <c r="C9" s="22" t="s">
        <v>39</v>
      </c>
      <c r="D9" s="22" t="s">
        <v>22</v>
      </c>
      <c r="E9" s="40">
        <v>28</v>
      </c>
      <c r="F9" s="21">
        <v>4.26</v>
      </c>
      <c r="G9" s="22" t="s">
        <v>29</v>
      </c>
      <c r="H9" s="22" t="s">
        <v>30</v>
      </c>
      <c r="J9" s="41"/>
    </row>
    <row r="10" spans="2:10" ht="15">
      <c r="B10" s="17">
        <v>43451</v>
      </c>
      <c r="C10" s="22" t="s">
        <v>40</v>
      </c>
      <c r="D10" s="22" t="s">
        <v>22</v>
      </c>
      <c r="E10" s="40">
        <v>50</v>
      </c>
      <c r="F10" s="21">
        <v>4.26</v>
      </c>
      <c r="G10" s="22" t="s">
        <v>29</v>
      </c>
      <c r="H10" s="22" t="s">
        <v>30</v>
      </c>
      <c r="J10" s="41"/>
    </row>
    <row r="11" spans="2:10" ht="15">
      <c r="B11" s="17">
        <v>43451</v>
      </c>
      <c r="C11" s="22" t="s">
        <v>40</v>
      </c>
      <c r="D11" s="22" t="s">
        <v>22</v>
      </c>
      <c r="E11" s="40">
        <v>922</v>
      </c>
      <c r="F11" s="21">
        <v>4.26</v>
      </c>
      <c r="G11" s="22" t="s">
        <v>29</v>
      </c>
      <c r="H11" s="22" t="s">
        <v>30</v>
      </c>
      <c r="J11" s="41"/>
    </row>
    <row r="12" spans="2:10" ht="15">
      <c r="B12" s="17">
        <v>43451</v>
      </c>
      <c r="C12" s="22" t="s">
        <v>41</v>
      </c>
      <c r="D12" s="22" t="s">
        <v>22</v>
      </c>
      <c r="E12" s="40">
        <v>1000</v>
      </c>
      <c r="F12" s="21">
        <v>4.26</v>
      </c>
      <c r="G12" s="22" t="s">
        <v>29</v>
      </c>
      <c r="H12" s="22" t="s">
        <v>30</v>
      </c>
      <c r="J12" s="41"/>
    </row>
    <row r="13" spans="2:10" ht="15">
      <c r="B13" s="17">
        <v>43451</v>
      </c>
      <c r="C13" s="22" t="s">
        <v>42</v>
      </c>
      <c r="D13" s="22" t="s">
        <v>22</v>
      </c>
      <c r="E13" s="40">
        <v>453</v>
      </c>
      <c r="F13" s="21">
        <v>4.25</v>
      </c>
      <c r="G13" s="22" t="s">
        <v>29</v>
      </c>
      <c r="H13" s="22" t="s">
        <v>30</v>
      </c>
      <c r="J13" s="41"/>
    </row>
    <row r="14" spans="2:10" ht="15">
      <c r="B14" s="17">
        <v>43451</v>
      </c>
      <c r="C14" s="22" t="s">
        <v>43</v>
      </c>
      <c r="D14" s="22" t="s">
        <v>22</v>
      </c>
      <c r="E14" s="40">
        <v>10</v>
      </c>
      <c r="F14" s="21">
        <v>4.25</v>
      </c>
      <c r="G14" s="22" t="s">
        <v>29</v>
      </c>
      <c r="H14" s="22" t="s">
        <v>30</v>
      </c>
      <c r="J14" s="41"/>
    </row>
    <row r="15" spans="2:10" ht="15">
      <c r="B15" s="17">
        <v>43451</v>
      </c>
      <c r="C15" s="22" t="s">
        <v>44</v>
      </c>
      <c r="D15" s="22" t="s">
        <v>22</v>
      </c>
      <c r="E15" s="40">
        <v>537</v>
      </c>
      <c r="F15" s="21">
        <v>4.25</v>
      </c>
      <c r="G15" s="22" t="s">
        <v>29</v>
      </c>
      <c r="H15" s="22" t="s">
        <v>30</v>
      </c>
      <c r="J15" s="41"/>
    </row>
    <row r="16" spans="2:10" ht="15">
      <c r="B16" s="17">
        <v>43451</v>
      </c>
      <c r="C16" s="22" t="s">
        <v>45</v>
      </c>
      <c r="D16" s="22" t="s">
        <v>22</v>
      </c>
      <c r="E16" s="40">
        <v>1000</v>
      </c>
      <c r="F16" s="21">
        <v>4.2</v>
      </c>
      <c r="G16" s="22" t="s">
        <v>29</v>
      </c>
      <c r="H16" s="22" t="s">
        <v>30</v>
      </c>
      <c r="J16" s="41"/>
    </row>
    <row r="17" spans="2:10" ht="15">
      <c r="B17" s="17">
        <v>43451</v>
      </c>
      <c r="C17" s="22" t="s">
        <v>46</v>
      </c>
      <c r="D17" s="22" t="s">
        <v>22</v>
      </c>
      <c r="E17" s="40">
        <v>2727</v>
      </c>
      <c r="F17" s="21">
        <v>4.215</v>
      </c>
      <c r="G17" s="22" t="s">
        <v>29</v>
      </c>
      <c r="H17" s="22" t="s">
        <v>30</v>
      </c>
      <c r="J17" s="41"/>
    </row>
    <row r="18" spans="2:10" ht="15">
      <c r="B18" s="17">
        <v>43451</v>
      </c>
      <c r="C18" s="22" t="s">
        <v>47</v>
      </c>
      <c r="D18" s="22" t="s">
        <v>22</v>
      </c>
      <c r="E18" s="40">
        <v>249</v>
      </c>
      <c r="F18" s="21">
        <v>4.25</v>
      </c>
      <c r="G18" s="22" t="s">
        <v>29</v>
      </c>
      <c r="H18" s="22" t="s">
        <v>30</v>
      </c>
      <c r="J18" s="41"/>
    </row>
    <row r="19" spans="2:10" ht="15">
      <c r="B19" s="17">
        <v>43451</v>
      </c>
      <c r="C19" s="22" t="s">
        <v>47</v>
      </c>
      <c r="D19" s="22" t="s">
        <v>22</v>
      </c>
      <c r="E19" s="40">
        <v>960</v>
      </c>
      <c r="F19" s="21">
        <v>4.25</v>
      </c>
      <c r="G19" s="22" t="s">
        <v>29</v>
      </c>
      <c r="H19" s="22" t="s">
        <v>30</v>
      </c>
      <c r="J19" s="41"/>
    </row>
    <row r="20" spans="2:10" ht="15">
      <c r="B20" s="17">
        <v>43451</v>
      </c>
      <c r="C20" s="22" t="s">
        <v>48</v>
      </c>
      <c r="D20" s="22" t="s">
        <v>22</v>
      </c>
      <c r="E20" s="40">
        <v>717</v>
      </c>
      <c r="F20" s="21">
        <v>4.25</v>
      </c>
      <c r="G20" s="22" t="s">
        <v>29</v>
      </c>
      <c r="H20" s="22" t="s">
        <v>30</v>
      </c>
      <c r="J20" s="41"/>
    </row>
    <row r="21" spans="2:10" ht="15">
      <c r="B21" s="17">
        <v>43451</v>
      </c>
      <c r="C21" s="22" t="s">
        <v>49</v>
      </c>
      <c r="D21" s="22" t="s">
        <v>22</v>
      </c>
      <c r="E21" s="40">
        <v>74</v>
      </c>
      <c r="F21" s="21">
        <v>4.25</v>
      </c>
      <c r="G21" s="22" t="s">
        <v>29</v>
      </c>
      <c r="H21" s="22" t="s">
        <v>30</v>
      </c>
      <c r="J21" s="41"/>
    </row>
    <row r="22" spans="2:10" ht="15">
      <c r="B22" s="17">
        <v>43451</v>
      </c>
      <c r="C22" s="22" t="s">
        <v>50</v>
      </c>
      <c r="D22" s="22" t="s">
        <v>22</v>
      </c>
      <c r="E22" s="40">
        <v>119</v>
      </c>
      <c r="F22" s="21">
        <v>4.215</v>
      </c>
      <c r="G22" s="22" t="s">
        <v>29</v>
      </c>
      <c r="H22" s="22" t="s">
        <v>30</v>
      </c>
      <c r="J22" s="41"/>
    </row>
    <row r="23" spans="2:10" ht="15">
      <c r="B23" s="17">
        <v>43451</v>
      </c>
      <c r="C23" s="22" t="s">
        <v>51</v>
      </c>
      <c r="D23" s="22" t="s">
        <v>22</v>
      </c>
      <c r="E23" s="40">
        <v>26</v>
      </c>
      <c r="F23" s="21">
        <v>4.215</v>
      </c>
      <c r="G23" s="22" t="s">
        <v>29</v>
      </c>
      <c r="H23" s="22" t="s">
        <v>30</v>
      </c>
      <c r="J23" s="41"/>
    </row>
    <row r="24" spans="2:10" ht="15">
      <c r="B24" s="17">
        <v>43451</v>
      </c>
      <c r="C24" s="22" t="s">
        <v>52</v>
      </c>
      <c r="D24" s="22" t="s">
        <v>22</v>
      </c>
      <c r="E24" s="40">
        <v>2</v>
      </c>
      <c r="F24" s="21">
        <v>4.215</v>
      </c>
      <c r="G24" s="22" t="s">
        <v>29</v>
      </c>
      <c r="H24" s="22" t="s">
        <v>30</v>
      </c>
      <c r="J24" s="41"/>
    </row>
    <row r="25" spans="2:10" ht="15">
      <c r="B25" s="17">
        <v>43451</v>
      </c>
      <c r="C25" s="22" t="s">
        <v>53</v>
      </c>
      <c r="D25" s="22" t="s">
        <v>22</v>
      </c>
      <c r="E25" s="40">
        <v>651</v>
      </c>
      <c r="F25" s="21">
        <v>4.24</v>
      </c>
      <c r="G25" s="22" t="s">
        <v>29</v>
      </c>
      <c r="H25" s="22" t="s">
        <v>30</v>
      </c>
      <c r="J25" s="41"/>
    </row>
    <row r="26" spans="2:10" ht="15">
      <c r="B26" s="17">
        <v>43451</v>
      </c>
      <c r="C26" s="22" t="s">
        <v>53</v>
      </c>
      <c r="D26" s="22" t="s">
        <v>22</v>
      </c>
      <c r="E26" s="40">
        <v>410</v>
      </c>
      <c r="F26" s="21">
        <v>4.24</v>
      </c>
      <c r="G26" s="22" t="s">
        <v>29</v>
      </c>
      <c r="H26" s="22" t="s">
        <v>30</v>
      </c>
      <c r="J26" s="41"/>
    </row>
    <row r="27" spans="2:10" ht="15">
      <c r="B27" s="17">
        <v>43451</v>
      </c>
      <c r="C27" s="22" t="s">
        <v>54</v>
      </c>
      <c r="D27" s="22" t="s">
        <v>22</v>
      </c>
      <c r="E27" s="40">
        <v>939</v>
      </c>
      <c r="F27" s="21">
        <v>4.24</v>
      </c>
      <c r="G27" s="22" t="s">
        <v>29</v>
      </c>
      <c r="H27" s="22" t="s">
        <v>30</v>
      </c>
      <c r="J27" s="41"/>
    </row>
    <row r="28" spans="2:10" ht="15">
      <c r="B28" s="17">
        <v>43451</v>
      </c>
      <c r="C28" s="22" t="s">
        <v>55</v>
      </c>
      <c r="D28" s="22" t="s">
        <v>22</v>
      </c>
      <c r="E28" s="40">
        <v>126</v>
      </c>
      <c r="F28" s="21">
        <v>4.215</v>
      </c>
      <c r="G28" s="22" t="s">
        <v>29</v>
      </c>
      <c r="H28" s="22" t="s">
        <v>30</v>
      </c>
      <c r="J28" s="41"/>
    </row>
    <row r="29" spans="2:10" ht="15">
      <c r="B29" s="17">
        <v>43451</v>
      </c>
      <c r="C29" s="22" t="s">
        <v>56</v>
      </c>
      <c r="D29" s="22" t="s">
        <v>22</v>
      </c>
      <c r="E29" s="40">
        <v>266</v>
      </c>
      <c r="F29" s="21">
        <v>4.22</v>
      </c>
      <c r="G29" s="22" t="s">
        <v>29</v>
      </c>
      <c r="H29" s="22" t="s">
        <v>30</v>
      </c>
      <c r="J29" s="41"/>
    </row>
    <row r="30" spans="2:10" ht="15">
      <c r="B30" s="17">
        <v>43451</v>
      </c>
      <c r="C30" s="22" t="s">
        <v>57</v>
      </c>
      <c r="D30" s="22" t="s">
        <v>22</v>
      </c>
      <c r="E30" s="40">
        <v>1830</v>
      </c>
      <c r="F30" s="21">
        <v>4.24</v>
      </c>
      <c r="G30" s="22" t="s">
        <v>29</v>
      </c>
      <c r="H30" s="22" t="s">
        <v>30</v>
      </c>
      <c r="J30" s="41"/>
    </row>
    <row r="31" spans="2:10" ht="15">
      <c r="B31" s="17">
        <v>43451</v>
      </c>
      <c r="C31" s="22" t="s">
        <v>58</v>
      </c>
      <c r="D31" s="22" t="s">
        <v>22</v>
      </c>
      <c r="E31" s="40">
        <v>96</v>
      </c>
      <c r="F31" s="21">
        <v>4.24</v>
      </c>
      <c r="G31" s="22" t="s">
        <v>29</v>
      </c>
      <c r="H31" s="22" t="s">
        <v>30</v>
      </c>
      <c r="J31" s="41"/>
    </row>
    <row r="32" spans="2:10" ht="15">
      <c r="B32" s="17">
        <v>43451</v>
      </c>
      <c r="C32" s="22" t="s">
        <v>59</v>
      </c>
      <c r="D32" s="22" t="s">
        <v>22</v>
      </c>
      <c r="E32" s="40">
        <v>434</v>
      </c>
      <c r="F32" s="21">
        <v>4.24</v>
      </c>
      <c r="G32" s="22" t="s">
        <v>29</v>
      </c>
      <c r="H32" s="22" t="s">
        <v>30</v>
      </c>
      <c r="J32" s="41"/>
    </row>
    <row r="33" spans="2:10" ht="15">
      <c r="B33" s="17">
        <v>43451</v>
      </c>
      <c r="C33" s="22" t="s">
        <v>60</v>
      </c>
      <c r="D33" s="22" t="s">
        <v>22</v>
      </c>
      <c r="E33" s="40">
        <v>640</v>
      </c>
      <c r="F33" s="21">
        <v>4.24</v>
      </c>
      <c r="G33" s="22" t="s">
        <v>29</v>
      </c>
      <c r="H33" s="22" t="s">
        <v>30</v>
      </c>
      <c r="J33" s="41"/>
    </row>
    <row r="34" spans="2:10" ht="15">
      <c r="B34" s="17">
        <v>43451</v>
      </c>
      <c r="C34" s="22" t="s">
        <v>61</v>
      </c>
      <c r="D34" s="22" t="s">
        <v>22</v>
      </c>
      <c r="E34" s="40">
        <v>900</v>
      </c>
      <c r="F34" s="21">
        <v>4.22</v>
      </c>
      <c r="G34" s="22" t="s">
        <v>29</v>
      </c>
      <c r="H34" s="22" t="s">
        <v>30</v>
      </c>
      <c r="J34" s="41"/>
    </row>
    <row r="35" spans="2:10" ht="15">
      <c r="B35" s="17">
        <v>43451</v>
      </c>
      <c r="C35" s="22" t="s">
        <v>62</v>
      </c>
      <c r="D35" s="22" t="s">
        <v>22</v>
      </c>
      <c r="E35" s="40">
        <v>720</v>
      </c>
      <c r="F35" s="21">
        <v>4.22</v>
      </c>
      <c r="G35" s="22" t="s">
        <v>29</v>
      </c>
      <c r="H35" s="22" t="s">
        <v>30</v>
      </c>
      <c r="J35" s="41"/>
    </row>
    <row r="36" spans="2:10" ht="15">
      <c r="B36" s="17">
        <v>43451</v>
      </c>
      <c r="C36" s="22" t="s">
        <v>63</v>
      </c>
      <c r="D36" s="22" t="s">
        <v>22</v>
      </c>
      <c r="E36" s="40">
        <v>114</v>
      </c>
      <c r="F36" s="21">
        <v>4.22</v>
      </c>
      <c r="G36" s="22" t="s">
        <v>29</v>
      </c>
      <c r="H36" s="22" t="s">
        <v>30</v>
      </c>
      <c r="J36" s="41"/>
    </row>
    <row r="37" spans="2:10" ht="15">
      <c r="B37" s="17">
        <v>43451</v>
      </c>
      <c r="C37" s="22" t="s">
        <v>64</v>
      </c>
      <c r="D37" s="22" t="s">
        <v>22</v>
      </c>
      <c r="E37" s="40">
        <v>266</v>
      </c>
      <c r="F37" s="21">
        <v>4.18</v>
      </c>
      <c r="G37" s="22" t="s">
        <v>29</v>
      </c>
      <c r="H37" s="22" t="s">
        <v>30</v>
      </c>
      <c r="J37" s="41"/>
    </row>
    <row r="38" spans="2:10" ht="15">
      <c r="B38" s="17">
        <v>43451</v>
      </c>
      <c r="C38" s="22" t="s">
        <v>65</v>
      </c>
      <c r="D38" s="22" t="s">
        <v>22</v>
      </c>
      <c r="E38" s="40">
        <v>734</v>
      </c>
      <c r="F38" s="21">
        <v>4.18</v>
      </c>
      <c r="G38" s="22" t="s">
        <v>29</v>
      </c>
      <c r="H38" s="22" t="s">
        <v>30</v>
      </c>
      <c r="J38" s="41"/>
    </row>
    <row r="39" spans="2:10" ht="15">
      <c r="B39" s="17">
        <v>43451</v>
      </c>
      <c r="C39" s="22" t="s">
        <v>66</v>
      </c>
      <c r="D39" s="22" t="s">
        <v>22</v>
      </c>
      <c r="E39" s="40">
        <v>1697</v>
      </c>
      <c r="F39" s="21">
        <v>4.235</v>
      </c>
      <c r="G39" s="22" t="s">
        <v>29</v>
      </c>
      <c r="H39" s="22" t="s">
        <v>30</v>
      </c>
      <c r="J39" s="41"/>
    </row>
    <row r="40" spans="2:10" ht="15">
      <c r="B40" s="17">
        <v>43451</v>
      </c>
      <c r="C40" s="22" t="s">
        <v>67</v>
      </c>
      <c r="D40" s="22" t="s">
        <v>22</v>
      </c>
      <c r="E40" s="40">
        <v>303</v>
      </c>
      <c r="F40" s="21">
        <v>4.235</v>
      </c>
      <c r="G40" s="22" t="s">
        <v>29</v>
      </c>
      <c r="H40" s="22" t="s">
        <v>30</v>
      </c>
      <c r="J40" s="41"/>
    </row>
    <row r="41" spans="2:10" ht="15">
      <c r="B41" s="17">
        <v>43451</v>
      </c>
      <c r="C41" s="22" t="s">
        <v>68</v>
      </c>
      <c r="D41" s="22" t="s">
        <v>22</v>
      </c>
      <c r="E41" s="40">
        <v>1000</v>
      </c>
      <c r="F41" s="21">
        <v>4.23</v>
      </c>
      <c r="G41" s="22" t="s">
        <v>29</v>
      </c>
      <c r="H41" s="22" t="s">
        <v>30</v>
      </c>
      <c r="J41" s="41"/>
    </row>
    <row r="42" spans="2:10" ht="15">
      <c r="B42" s="17">
        <v>43451</v>
      </c>
      <c r="C42" s="22" t="s">
        <v>69</v>
      </c>
      <c r="D42" s="22" t="s">
        <v>22</v>
      </c>
      <c r="E42" s="40">
        <v>1000</v>
      </c>
      <c r="F42" s="21">
        <v>4.265</v>
      </c>
      <c r="G42" s="22" t="s">
        <v>29</v>
      </c>
      <c r="H42" s="22" t="s">
        <v>30</v>
      </c>
      <c r="J42" s="41"/>
    </row>
    <row r="43" spans="2:10" ht="15">
      <c r="B43" s="17">
        <v>43451</v>
      </c>
      <c r="C43" s="22" t="s">
        <v>70</v>
      </c>
      <c r="D43" s="22" t="s">
        <v>22</v>
      </c>
      <c r="E43" s="40">
        <v>1000</v>
      </c>
      <c r="F43" s="21">
        <v>4.265</v>
      </c>
      <c r="G43" s="22" t="s">
        <v>29</v>
      </c>
      <c r="H43" s="22" t="s">
        <v>30</v>
      </c>
      <c r="J43" s="41"/>
    </row>
    <row r="44" ht="15.75" thickBot="1"/>
    <row r="45" spans="1:8" ht="15.75" thickBot="1">
      <c r="A45" s="44" t="s">
        <v>24</v>
      </c>
      <c r="B45" s="45"/>
      <c r="C45" s="46"/>
      <c r="D45" s="47" t="s">
        <v>23</v>
      </c>
      <c r="E45" s="48">
        <f>SUM(E2:E43)</f>
        <v>24000</v>
      </c>
      <c r="F45" s="49">
        <v>4.2378</v>
      </c>
      <c r="G45" s="50" t="s">
        <v>20</v>
      </c>
      <c r="H45" s="50" t="s">
        <v>21</v>
      </c>
    </row>
    <row r="51" spans="7:9" ht="15">
      <c r="G51" s="43"/>
      <c r="H51" s="43"/>
      <c r="I51" s="43"/>
    </row>
    <row r="52" spans="7:9" ht="15">
      <c r="G52" s="43"/>
      <c r="H52" s="43"/>
      <c r="I52" s="43"/>
    </row>
    <row r="53" spans="7:9" ht="15">
      <c r="G53" s="43"/>
      <c r="H53" s="43"/>
      <c r="I53" s="43"/>
    </row>
    <row r="54" spans="7:9" ht="15">
      <c r="G54" s="43"/>
      <c r="H54" s="43"/>
      <c r="I54" s="43"/>
    </row>
    <row r="55" spans="7:9" ht="15">
      <c r="G55" s="43"/>
      <c r="H55" s="43"/>
      <c r="I55" s="43"/>
    </row>
    <row r="56" spans="7:9" ht="15">
      <c r="G56" s="43"/>
      <c r="H56" s="43"/>
      <c r="I56" s="43"/>
    </row>
    <row r="57" spans="7:9" ht="15">
      <c r="G57" s="43"/>
      <c r="H57" s="43"/>
      <c r="I57" s="43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 topLeftCell="A25">
      <selection activeCell="O21" sqref="O21"/>
    </sheetView>
  </sheetViews>
  <sheetFormatPr defaultColWidth="11.421875" defaultRowHeight="15"/>
  <cols>
    <col min="1" max="1" width="32.28125" style="0" bestFit="1" customWidth="1"/>
    <col min="2" max="2" width="20.57421875" style="0" bestFit="1" customWidth="1"/>
    <col min="3" max="3" width="20.57421875" style="1" customWidth="1"/>
    <col min="4" max="4" width="18.28125" style="0" bestFit="1" customWidth="1"/>
  </cols>
  <sheetData>
    <row r="1" spans="2:8" s="1" customFormat="1" ht="16.5" thickBot="1" thickTop="1">
      <c r="B1" s="14" t="s">
        <v>110</v>
      </c>
      <c r="C1" s="42" t="s">
        <v>71</v>
      </c>
      <c r="D1" s="15" t="s">
        <v>15</v>
      </c>
      <c r="E1" s="15" t="s">
        <v>16</v>
      </c>
      <c r="F1" s="15" t="s">
        <v>17</v>
      </c>
      <c r="G1" s="15" t="s">
        <v>18</v>
      </c>
      <c r="H1" s="16" t="s">
        <v>19</v>
      </c>
    </row>
    <row r="2" spans="2:13" ht="15.75" thickTop="1">
      <c r="B2" s="17">
        <v>43452</v>
      </c>
      <c r="C2" s="22" t="s">
        <v>72</v>
      </c>
      <c r="D2" s="22" t="s">
        <v>22</v>
      </c>
      <c r="E2" s="40">
        <v>88</v>
      </c>
      <c r="F2" s="21">
        <v>4.25</v>
      </c>
      <c r="G2" s="22" t="s">
        <v>29</v>
      </c>
      <c r="H2" s="22" t="s">
        <v>30</v>
      </c>
      <c r="J2" s="1"/>
      <c r="K2" s="1"/>
      <c r="L2" s="1"/>
      <c r="M2" s="1"/>
    </row>
    <row r="3" spans="2:13" ht="15">
      <c r="B3" s="17">
        <v>43452</v>
      </c>
      <c r="C3" s="22" t="s">
        <v>72</v>
      </c>
      <c r="D3" s="22" t="s">
        <v>22</v>
      </c>
      <c r="E3" s="40">
        <v>912</v>
      </c>
      <c r="F3" s="21">
        <v>4.25</v>
      </c>
      <c r="G3" s="22" t="s">
        <v>29</v>
      </c>
      <c r="H3" s="22" t="s">
        <v>30</v>
      </c>
      <c r="J3" s="1"/>
      <c r="K3" s="1"/>
      <c r="L3" s="1"/>
      <c r="M3" s="1"/>
    </row>
    <row r="4" spans="2:13" ht="15">
      <c r="B4" s="17">
        <v>43452</v>
      </c>
      <c r="C4" s="22" t="s">
        <v>73</v>
      </c>
      <c r="D4" s="22" t="s">
        <v>22</v>
      </c>
      <c r="E4" s="40">
        <v>1000</v>
      </c>
      <c r="F4" s="21">
        <v>4.25</v>
      </c>
      <c r="G4" s="22" t="s">
        <v>29</v>
      </c>
      <c r="H4" s="22" t="s">
        <v>30</v>
      </c>
      <c r="J4" s="1"/>
      <c r="K4" s="1"/>
      <c r="L4" s="1"/>
      <c r="M4" s="1"/>
    </row>
    <row r="5" spans="2:13" ht="15">
      <c r="B5" s="17">
        <v>43452</v>
      </c>
      <c r="C5" s="22" t="s">
        <v>74</v>
      </c>
      <c r="D5" s="22" t="s">
        <v>22</v>
      </c>
      <c r="E5" s="40">
        <v>289</v>
      </c>
      <c r="F5" s="21">
        <v>4.245</v>
      </c>
      <c r="G5" s="22" t="s">
        <v>29</v>
      </c>
      <c r="H5" s="22" t="s">
        <v>30</v>
      </c>
      <c r="J5" s="1"/>
      <c r="K5" s="1"/>
      <c r="L5" s="1"/>
      <c r="M5" s="1"/>
    </row>
    <row r="6" spans="2:13" ht="15">
      <c r="B6" s="17">
        <v>43452</v>
      </c>
      <c r="C6" s="22" t="s">
        <v>74</v>
      </c>
      <c r="D6" s="22" t="s">
        <v>22</v>
      </c>
      <c r="E6" s="40">
        <v>711</v>
      </c>
      <c r="F6" s="21">
        <v>4.245</v>
      </c>
      <c r="G6" s="22" t="s">
        <v>29</v>
      </c>
      <c r="H6" s="22" t="s">
        <v>30</v>
      </c>
      <c r="J6" s="1"/>
      <c r="K6" s="1"/>
      <c r="L6" s="1"/>
      <c r="M6" s="1"/>
    </row>
    <row r="7" spans="2:13" ht="15">
      <c r="B7" s="17">
        <v>43452</v>
      </c>
      <c r="C7" s="22" t="s">
        <v>75</v>
      </c>
      <c r="D7" s="22" t="s">
        <v>22</v>
      </c>
      <c r="E7" s="40">
        <v>122</v>
      </c>
      <c r="F7" s="21">
        <v>4.23</v>
      </c>
      <c r="G7" s="22" t="s">
        <v>29</v>
      </c>
      <c r="H7" s="22" t="s">
        <v>30</v>
      </c>
      <c r="J7" s="1"/>
      <c r="K7" s="1"/>
      <c r="L7" s="1"/>
      <c r="M7" s="1"/>
    </row>
    <row r="8" spans="2:13" ht="15">
      <c r="B8" s="17">
        <v>43452</v>
      </c>
      <c r="C8" s="22" t="s">
        <v>76</v>
      </c>
      <c r="D8" s="22" t="s">
        <v>22</v>
      </c>
      <c r="E8" s="40">
        <v>1200</v>
      </c>
      <c r="F8" s="21">
        <v>4.24</v>
      </c>
      <c r="G8" s="22" t="s">
        <v>29</v>
      </c>
      <c r="H8" s="22" t="s">
        <v>30</v>
      </c>
      <c r="J8" s="1"/>
      <c r="K8" s="1"/>
      <c r="L8" s="1"/>
      <c r="M8" s="1"/>
    </row>
    <row r="9" spans="2:13" ht="15">
      <c r="B9" s="17">
        <v>43452</v>
      </c>
      <c r="C9" s="22" t="s">
        <v>77</v>
      </c>
      <c r="D9" s="22" t="s">
        <v>22</v>
      </c>
      <c r="E9" s="40">
        <v>216</v>
      </c>
      <c r="F9" s="21">
        <v>4.245</v>
      </c>
      <c r="G9" s="22" t="s">
        <v>29</v>
      </c>
      <c r="H9" s="22" t="s">
        <v>30</v>
      </c>
      <c r="J9" s="1"/>
      <c r="K9" s="1"/>
      <c r="L9" s="1"/>
      <c r="M9" s="1"/>
    </row>
    <row r="10" spans="2:13" ht="15">
      <c r="B10" s="17">
        <v>43452</v>
      </c>
      <c r="C10" s="22" t="s">
        <v>78</v>
      </c>
      <c r="D10" s="22" t="s">
        <v>22</v>
      </c>
      <c r="E10" s="40">
        <v>1300</v>
      </c>
      <c r="F10" s="21">
        <v>4.26</v>
      </c>
      <c r="G10" s="22" t="s">
        <v>29</v>
      </c>
      <c r="H10" s="22" t="s">
        <v>30</v>
      </c>
      <c r="J10" s="1"/>
      <c r="K10" s="1"/>
      <c r="L10" s="1"/>
      <c r="M10" s="1"/>
    </row>
    <row r="11" spans="2:13" ht="15">
      <c r="B11" s="17">
        <v>43452</v>
      </c>
      <c r="C11" s="22" t="s">
        <v>79</v>
      </c>
      <c r="D11" s="22" t="s">
        <v>22</v>
      </c>
      <c r="E11" s="40">
        <v>434</v>
      </c>
      <c r="F11" s="21">
        <v>4.26</v>
      </c>
      <c r="G11" s="22" t="s">
        <v>29</v>
      </c>
      <c r="H11" s="22" t="s">
        <v>30</v>
      </c>
      <c r="J11" s="1"/>
      <c r="K11" s="1"/>
      <c r="L11" s="1"/>
      <c r="M11" s="1"/>
    </row>
    <row r="12" spans="2:13" ht="15">
      <c r="B12" s="17">
        <v>43452</v>
      </c>
      <c r="C12" s="22" t="s">
        <v>80</v>
      </c>
      <c r="D12" s="22" t="s">
        <v>22</v>
      </c>
      <c r="E12" s="40">
        <v>194</v>
      </c>
      <c r="F12" s="21">
        <v>4.26</v>
      </c>
      <c r="G12" s="22" t="s">
        <v>29</v>
      </c>
      <c r="H12" s="22" t="s">
        <v>30</v>
      </c>
      <c r="J12" s="1"/>
      <c r="K12" s="1"/>
      <c r="L12" s="1"/>
      <c r="M12" s="1"/>
    </row>
    <row r="13" spans="2:13" ht="15">
      <c r="B13" s="17">
        <v>43452</v>
      </c>
      <c r="C13" s="22" t="s">
        <v>81</v>
      </c>
      <c r="D13" s="22" t="s">
        <v>22</v>
      </c>
      <c r="E13" s="40">
        <v>58</v>
      </c>
      <c r="F13" s="21">
        <v>4.26</v>
      </c>
      <c r="G13" s="22" t="s">
        <v>29</v>
      </c>
      <c r="H13" s="22" t="s">
        <v>30</v>
      </c>
      <c r="J13" s="1"/>
      <c r="K13" s="1"/>
      <c r="L13" s="1"/>
      <c r="M13" s="1"/>
    </row>
    <row r="14" spans="2:13" ht="15">
      <c r="B14" s="17">
        <v>43452</v>
      </c>
      <c r="C14" s="22" t="s">
        <v>82</v>
      </c>
      <c r="D14" s="22" t="s">
        <v>22</v>
      </c>
      <c r="E14" s="40">
        <v>114</v>
      </c>
      <c r="F14" s="21">
        <v>4.26</v>
      </c>
      <c r="G14" s="22" t="s">
        <v>29</v>
      </c>
      <c r="H14" s="22" t="s">
        <v>30</v>
      </c>
      <c r="J14" s="1"/>
      <c r="K14" s="1"/>
      <c r="L14" s="1"/>
      <c r="M14" s="1"/>
    </row>
    <row r="15" spans="2:13" ht="15">
      <c r="B15" s="17">
        <v>43452</v>
      </c>
      <c r="C15" s="22" t="s">
        <v>83</v>
      </c>
      <c r="D15" s="22" t="s">
        <v>22</v>
      </c>
      <c r="E15" s="40">
        <v>560</v>
      </c>
      <c r="F15" s="21">
        <v>4.245</v>
      </c>
      <c r="G15" s="22" t="s">
        <v>29</v>
      </c>
      <c r="H15" s="22" t="s">
        <v>30</v>
      </c>
      <c r="J15" s="1"/>
      <c r="K15" s="1"/>
      <c r="L15" s="1"/>
      <c r="M15" s="1"/>
    </row>
    <row r="16" spans="2:13" ht="15">
      <c r="B16" s="17">
        <v>43452</v>
      </c>
      <c r="C16" s="22" t="s">
        <v>84</v>
      </c>
      <c r="D16" s="22" t="s">
        <v>22</v>
      </c>
      <c r="E16" s="40">
        <v>1414</v>
      </c>
      <c r="F16" s="21">
        <v>4.265</v>
      </c>
      <c r="G16" s="22" t="s">
        <v>29</v>
      </c>
      <c r="H16" s="22" t="s">
        <v>30</v>
      </c>
      <c r="J16" s="1"/>
      <c r="K16" s="1"/>
      <c r="L16" s="1"/>
      <c r="M16" s="1"/>
    </row>
    <row r="17" spans="2:13" ht="15">
      <c r="B17" s="17">
        <v>43452</v>
      </c>
      <c r="C17" s="22" t="s">
        <v>85</v>
      </c>
      <c r="D17" s="22" t="s">
        <v>22</v>
      </c>
      <c r="E17" s="40">
        <v>86</v>
      </c>
      <c r="F17" s="21">
        <v>4.265</v>
      </c>
      <c r="G17" s="22" t="s">
        <v>29</v>
      </c>
      <c r="H17" s="22" t="s">
        <v>30</v>
      </c>
      <c r="J17" s="1"/>
      <c r="K17" s="1"/>
      <c r="L17" s="1"/>
      <c r="M17" s="1"/>
    </row>
    <row r="18" spans="2:13" ht="15">
      <c r="B18" s="17">
        <v>43452</v>
      </c>
      <c r="C18" s="22" t="s">
        <v>86</v>
      </c>
      <c r="D18" s="22" t="s">
        <v>22</v>
      </c>
      <c r="E18" s="40">
        <v>700</v>
      </c>
      <c r="F18" s="21">
        <v>4.265</v>
      </c>
      <c r="G18" s="22" t="s">
        <v>29</v>
      </c>
      <c r="H18" s="22" t="s">
        <v>30</v>
      </c>
      <c r="J18" s="1"/>
      <c r="K18" s="1"/>
      <c r="L18" s="1"/>
      <c r="M18" s="1"/>
    </row>
    <row r="19" spans="2:13" ht="15">
      <c r="B19" s="17">
        <v>43452</v>
      </c>
      <c r="C19" s="22" t="s">
        <v>86</v>
      </c>
      <c r="D19" s="22" t="s">
        <v>22</v>
      </c>
      <c r="E19" s="40">
        <v>300</v>
      </c>
      <c r="F19" s="21">
        <v>4.265</v>
      </c>
      <c r="G19" s="22" t="s">
        <v>29</v>
      </c>
      <c r="H19" s="22" t="s">
        <v>30</v>
      </c>
      <c r="J19" s="1"/>
      <c r="K19" s="1"/>
      <c r="L19" s="1"/>
      <c r="M19" s="1"/>
    </row>
    <row r="20" spans="2:13" ht="15">
      <c r="B20" s="17">
        <v>43452</v>
      </c>
      <c r="C20" s="22" t="s">
        <v>87</v>
      </c>
      <c r="D20" s="22" t="s">
        <v>22</v>
      </c>
      <c r="E20" s="40">
        <v>780</v>
      </c>
      <c r="F20" s="21">
        <v>4.265</v>
      </c>
      <c r="G20" s="22" t="s">
        <v>29</v>
      </c>
      <c r="H20" s="22" t="s">
        <v>30</v>
      </c>
      <c r="J20" s="1"/>
      <c r="K20" s="1"/>
      <c r="L20" s="1"/>
      <c r="M20" s="1"/>
    </row>
    <row r="21" spans="2:13" ht="15">
      <c r="B21" s="17">
        <v>43452</v>
      </c>
      <c r="C21" s="22" t="s">
        <v>88</v>
      </c>
      <c r="D21" s="22" t="s">
        <v>22</v>
      </c>
      <c r="E21" s="40">
        <v>220</v>
      </c>
      <c r="F21" s="21">
        <v>4.265</v>
      </c>
      <c r="G21" s="22" t="s">
        <v>29</v>
      </c>
      <c r="H21" s="22" t="s">
        <v>30</v>
      </c>
      <c r="J21" s="1"/>
      <c r="K21" s="1"/>
      <c r="L21" s="1"/>
      <c r="M21" s="1"/>
    </row>
    <row r="22" spans="2:13" ht="15">
      <c r="B22" s="17">
        <v>43452</v>
      </c>
      <c r="C22" s="22" t="s">
        <v>89</v>
      </c>
      <c r="D22" s="22" t="s">
        <v>22</v>
      </c>
      <c r="E22" s="40">
        <v>561</v>
      </c>
      <c r="F22" s="21">
        <v>4.265</v>
      </c>
      <c r="G22" s="22" t="s">
        <v>29</v>
      </c>
      <c r="H22" s="22" t="s">
        <v>30</v>
      </c>
      <c r="J22" s="1"/>
      <c r="K22" s="1"/>
      <c r="L22" s="1"/>
      <c r="M22" s="1"/>
    </row>
    <row r="23" spans="2:13" ht="15">
      <c r="B23" s="17">
        <v>43452</v>
      </c>
      <c r="C23" s="22" t="s">
        <v>90</v>
      </c>
      <c r="D23" s="22" t="s">
        <v>22</v>
      </c>
      <c r="E23" s="40">
        <v>439</v>
      </c>
      <c r="F23" s="21">
        <v>4.265</v>
      </c>
      <c r="G23" s="22" t="s">
        <v>29</v>
      </c>
      <c r="H23" s="22" t="s">
        <v>30</v>
      </c>
      <c r="J23" s="1"/>
      <c r="K23" s="1"/>
      <c r="L23" s="1"/>
      <c r="M23" s="1"/>
    </row>
    <row r="24" spans="2:13" ht="15">
      <c r="B24" s="17">
        <v>43452</v>
      </c>
      <c r="C24" s="22" t="s">
        <v>91</v>
      </c>
      <c r="D24" s="22" t="s">
        <v>22</v>
      </c>
      <c r="E24" s="40">
        <v>600</v>
      </c>
      <c r="F24" s="21">
        <v>4.265</v>
      </c>
      <c r="G24" s="22" t="s">
        <v>29</v>
      </c>
      <c r="H24" s="22" t="s">
        <v>30</v>
      </c>
      <c r="J24" s="1"/>
      <c r="K24" s="1"/>
      <c r="L24" s="1"/>
      <c r="M24" s="1"/>
    </row>
    <row r="25" spans="2:13" ht="15">
      <c r="B25" s="17">
        <v>43452</v>
      </c>
      <c r="C25" s="22" t="s">
        <v>92</v>
      </c>
      <c r="D25" s="22" t="s">
        <v>22</v>
      </c>
      <c r="E25" s="40">
        <v>192</v>
      </c>
      <c r="F25" s="21">
        <v>4.265</v>
      </c>
      <c r="G25" s="22" t="s">
        <v>29</v>
      </c>
      <c r="H25" s="22" t="s">
        <v>30</v>
      </c>
      <c r="J25" s="1"/>
      <c r="K25" s="1"/>
      <c r="L25" s="1"/>
      <c r="M25" s="1"/>
    </row>
    <row r="26" spans="2:13" ht="15">
      <c r="B26" s="17">
        <v>43452</v>
      </c>
      <c r="C26" s="22" t="s">
        <v>93</v>
      </c>
      <c r="D26" s="22" t="s">
        <v>22</v>
      </c>
      <c r="E26" s="40">
        <v>208</v>
      </c>
      <c r="F26" s="21">
        <v>4.265</v>
      </c>
      <c r="G26" s="22" t="s">
        <v>29</v>
      </c>
      <c r="H26" s="22" t="s">
        <v>30</v>
      </c>
      <c r="J26" s="1"/>
      <c r="K26" s="1"/>
      <c r="L26" s="1"/>
      <c r="M26" s="1"/>
    </row>
    <row r="27" spans="2:13" ht="15">
      <c r="B27" s="17">
        <v>43452</v>
      </c>
      <c r="C27" s="22" t="s">
        <v>94</v>
      </c>
      <c r="D27" s="22" t="s">
        <v>22</v>
      </c>
      <c r="E27" s="40">
        <v>1673</v>
      </c>
      <c r="F27" s="21">
        <v>4.265</v>
      </c>
      <c r="G27" s="22" t="s">
        <v>29</v>
      </c>
      <c r="H27" s="22" t="s">
        <v>30</v>
      </c>
      <c r="J27" s="1"/>
      <c r="K27" s="1"/>
      <c r="L27" s="1"/>
      <c r="M27" s="1"/>
    </row>
    <row r="28" spans="2:13" ht="15">
      <c r="B28" s="17">
        <v>43452</v>
      </c>
      <c r="C28" s="22" t="s">
        <v>95</v>
      </c>
      <c r="D28" s="22" t="s">
        <v>22</v>
      </c>
      <c r="E28" s="40">
        <v>327</v>
      </c>
      <c r="F28" s="21">
        <v>4.265</v>
      </c>
      <c r="G28" s="22" t="s">
        <v>29</v>
      </c>
      <c r="H28" s="22" t="s">
        <v>30</v>
      </c>
      <c r="J28" s="1"/>
      <c r="K28" s="1"/>
      <c r="L28" s="1"/>
      <c r="M28" s="1"/>
    </row>
    <row r="29" spans="2:13" ht="15">
      <c r="B29" s="17">
        <v>43452</v>
      </c>
      <c r="C29" s="22" t="s">
        <v>95</v>
      </c>
      <c r="D29" s="22" t="s">
        <v>22</v>
      </c>
      <c r="E29" s="40">
        <v>224</v>
      </c>
      <c r="F29" s="21">
        <v>4.265</v>
      </c>
      <c r="G29" s="22" t="s">
        <v>29</v>
      </c>
      <c r="H29" s="22" t="s">
        <v>30</v>
      </c>
      <c r="J29" s="1"/>
      <c r="K29" s="1"/>
      <c r="L29" s="1"/>
      <c r="M29" s="1"/>
    </row>
    <row r="30" spans="2:13" ht="15">
      <c r="B30" s="17">
        <v>43452</v>
      </c>
      <c r="C30" s="22" t="s">
        <v>96</v>
      </c>
      <c r="D30" s="22" t="s">
        <v>22</v>
      </c>
      <c r="E30" s="40">
        <v>249</v>
      </c>
      <c r="F30" s="21">
        <v>4.265</v>
      </c>
      <c r="G30" s="22" t="s">
        <v>29</v>
      </c>
      <c r="H30" s="22" t="s">
        <v>30</v>
      </c>
      <c r="J30" s="1"/>
      <c r="K30" s="1"/>
      <c r="L30" s="1"/>
      <c r="M30" s="1"/>
    </row>
    <row r="31" spans="2:13" ht="15">
      <c r="B31" s="17">
        <v>43452</v>
      </c>
      <c r="C31" s="22" t="s">
        <v>96</v>
      </c>
      <c r="D31" s="22" t="s">
        <v>22</v>
      </c>
      <c r="E31" s="40">
        <v>751</v>
      </c>
      <c r="F31" s="21">
        <v>4.265</v>
      </c>
      <c r="G31" s="22" t="s">
        <v>29</v>
      </c>
      <c r="H31" s="22" t="s">
        <v>30</v>
      </c>
      <c r="J31" s="1"/>
      <c r="K31" s="1"/>
      <c r="L31" s="1"/>
      <c r="M31" s="1"/>
    </row>
    <row r="32" spans="2:13" ht="15">
      <c r="B32" s="17">
        <v>43452</v>
      </c>
      <c r="C32" s="22" t="s">
        <v>97</v>
      </c>
      <c r="D32" s="22" t="s">
        <v>22</v>
      </c>
      <c r="E32" s="40">
        <v>1164</v>
      </c>
      <c r="F32" s="21">
        <v>4.265</v>
      </c>
      <c r="G32" s="22" t="s">
        <v>29</v>
      </c>
      <c r="H32" s="22" t="s">
        <v>30</v>
      </c>
      <c r="J32" s="1"/>
      <c r="K32" s="1"/>
      <c r="L32" s="1"/>
      <c r="M32" s="1"/>
    </row>
    <row r="33" spans="2:13" ht="15">
      <c r="B33" s="17">
        <v>43452</v>
      </c>
      <c r="C33" s="22" t="s">
        <v>98</v>
      </c>
      <c r="D33" s="22" t="s">
        <v>22</v>
      </c>
      <c r="E33" s="40">
        <v>720</v>
      </c>
      <c r="F33" s="21">
        <v>4.265</v>
      </c>
      <c r="G33" s="22" t="s">
        <v>29</v>
      </c>
      <c r="H33" s="22" t="s">
        <v>30</v>
      </c>
      <c r="J33" s="1"/>
      <c r="K33" s="1"/>
      <c r="L33" s="1"/>
      <c r="M33" s="1"/>
    </row>
    <row r="34" spans="2:13" ht="15">
      <c r="B34" s="17">
        <v>43452</v>
      </c>
      <c r="C34" s="22" t="s">
        <v>99</v>
      </c>
      <c r="D34" s="22" t="s">
        <v>22</v>
      </c>
      <c r="E34" s="40">
        <v>116</v>
      </c>
      <c r="F34" s="21">
        <v>4.265</v>
      </c>
      <c r="G34" s="22" t="s">
        <v>29</v>
      </c>
      <c r="H34" s="22" t="s">
        <v>30</v>
      </c>
      <c r="J34" s="1"/>
      <c r="K34" s="1"/>
      <c r="L34" s="1"/>
      <c r="M34" s="1"/>
    </row>
    <row r="35" spans="2:13" ht="15">
      <c r="B35" s="17">
        <v>43452</v>
      </c>
      <c r="C35" s="22" t="s">
        <v>100</v>
      </c>
      <c r="D35" s="22" t="s">
        <v>22</v>
      </c>
      <c r="E35" s="40">
        <v>395</v>
      </c>
      <c r="F35" s="21">
        <v>4.265</v>
      </c>
      <c r="G35" s="22" t="s">
        <v>29</v>
      </c>
      <c r="H35" s="22" t="s">
        <v>30</v>
      </c>
      <c r="J35" s="1"/>
      <c r="K35" s="1"/>
      <c r="L35" s="1"/>
      <c r="M35" s="1"/>
    </row>
    <row r="36" spans="2:13" ht="15">
      <c r="B36" s="17">
        <v>43452</v>
      </c>
      <c r="C36" s="22" t="s">
        <v>101</v>
      </c>
      <c r="D36" s="22" t="s">
        <v>22</v>
      </c>
      <c r="E36" s="40">
        <v>483</v>
      </c>
      <c r="F36" s="21">
        <v>4.28</v>
      </c>
      <c r="G36" s="22" t="s">
        <v>29</v>
      </c>
      <c r="H36" s="22" t="s">
        <v>30</v>
      </c>
      <c r="J36" s="1"/>
      <c r="K36" s="1"/>
      <c r="L36" s="1"/>
      <c r="M36" s="1"/>
    </row>
    <row r="37" spans="2:13" ht="15">
      <c r="B37" s="17">
        <v>43452</v>
      </c>
      <c r="C37" s="22" t="s">
        <v>102</v>
      </c>
      <c r="D37" s="22" t="s">
        <v>22</v>
      </c>
      <c r="E37" s="40">
        <v>569</v>
      </c>
      <c r="F37" s="21">
        <v>4.28</v>
      </c>
      <c r="G37" s="22" t="s">
        <v>29</v>
      </c>
      <c r="H37" s="22" t="s">
        <v>30</v>
      </c>
      <c r="J37" s="1"/>
      <c r="K37" s="1"/>
      <c r="L37" s="1"/>
      <c r="M37" s="1"/>
    </row>
    <row r="38" spans="2:13" ht="15">
      <c r="B38" s="17">
        <v>43452</v>
      </c>
      <c r="C38" s="22" t="s">
        <v>103</v>
      </c>
      <c r="D38" s="22" t="s">
        <v>22</v>
      </c>
      <c r="E38" s="40">
        <v>382</v>
      </c>
      <c r="F38" s="21">
        <v>4.28</v>
      </c>
      <c r="G38" s="22" t="s">
        <v>29</v>
      </c>
      <c r="H38" s="22" t="s">
        <v>30</v>
      </c>
      <c r="J38" s="1"/>
      <c r="K38" s="1"/>
      <c r="L38" s="1"/>
      <c r="M38" s="1"/>
    </row>
    <row r="39" spans="2:13" ht="15">
      <c r="B39" s="17">
        <v>43452</v>
      </c>
      <c r="C39" s="22" t="s">
        <v>104</v>
      </c>
      <c r="D39" s="22" t="s">
        <v>22</v>
      </c>
      <c r="E39" s="40">
        <v>1049</v>
      </c>
      <c r="F39" s="21">
        <v>4.28</v>
      </c>
      <c r="G39" s="22" t="s">
        <v>29</v>
      </c>
      <c r="H39" s="22" t="s">
        <v>30</v>
      </c>
      <c r="J39" s="1"/>
      <c r="K39" s="1"/>
      <c r="L39" s="1"/>
      <c r="M39" s="1"/>
    </row>
    <row r="40" spans="2:13" ht="15">
      <c r="B40" s="17">
        <v>43452</v>
      </c>
      <c r="C40" s="22" t="s">
        <v>105</v>
      </c>
      <c r="D40" s="22" t="s">
        <v>22</v>
      </c>
      <c r="E40" s="40">
        <v>1031</v>
      </c>
      <c r="F40" s="21">
        <v>4.28</v>
      </c>
      <c r="G40" s="22" t="s">
        <v>29</v>
      </c>
      <c r="H40" s="22" t="s">
        <v>30</v>
      </c>
      <c r="J40" s="1"/>
      <c r="K40" s="1"/>
      <c r="L40" s="1"/>
      <c r="M40" s="1"/>
    </row>
    <row r="41" spans="2:13" ht="15">
      <c r="B41" s="17">
        <v>43452</v>
      </c>
      <c r="C41" s="22" t="s">
        <v>106</v>
      </c>
      <c r="D41" s="22" t="s">
        <v>22</v>
      </c>
      <c r="E41" s="40">
        <v>169</v>
      </c>
      <c r="F41" s="21">
        <v>4.28</v>
      </c>
      <c r="G41" s="22" t="s">
        <v>29</v>
      </c>
      <c r="H41" s="22" t="s">
        <v>30</v>
      </c>
      <c r="J41" s="1"/>
      <c r="K41" s="1"/>
      <c r="L41" s="1"/>
      <c r="M41" s="1"/>
    </row>
    <row r="42" spans="2:13" ht="15">
      <c r="B42" s="17">
        <v>43452</v>
      </c>
      <c r="C42" s="22" t="s">
        <v>107</v>
      </c>
      <c r="D42" s="22" t="s">
        <v>22</v>
      </c>
      <c r="E42" s="40">
        <v>1000</v>
      </c>
      <c r="F42" s="21">
        <v>4.28</v>
      </c>
      <c r="G42" s="22" t="s">
        <v>29</v>
      </c>
      <c r="H42" s="22" t="s">
        <v>30</v>
      </c>
      <c r="J42" s="1"/>
      <c r="K42" s="1"/>
      <c r="L42" s="1"/>
      <c r="M42" s="1"/>
    </row>
    <row r="43" spans="2:13" ht="15">
      <c r="B43" s="17">
        <v>43452</v>
      </c>
      <c r="C43" s="22" t="s">
        <v>108</v>
      </c>
      <c r="D43" s="22" t="s">
        <v>22</v>
      </c>
      <c r="E43" s="40">
        <v>686</v>
      </c>
      <c r="F43" s="21">
        <v>4.25</v>
      </c>
      <c r="G43" s="22" t="s">
        <v>29</v>
      </c>
      <c r="H43" s="22" t="s">
        <v>30</v>
      </c>
      <c r="J43" s="1"/>
      <c r="K43" s="1"/>
      <c r="L43" s="1"/>
      <c r="M43" s="1"/>
    </row>
    <row r="44" spans="2:13" ht="15">
      <c r="B44" s="17">
        <v>43452</v>
      </c>
      <c r="C44" s="22" t="s">
        <v>109</v>
      </c>
      <c r="D44" s="22" t="s">
        <v>22</v>
      </c>
      <c r="E44" s="40">
        <v>314</v>
      </c>
      <c r="F44" s="21">
        <v>4.275</v>
      </c>
      <c r="G44" s="22" t="s">
        <v>29</v>
      </c>
      <c r="H44" s="22" t="s">
        <v>30</v>
      </c>
      <c r="J44" s="1"/>
      <c r="K44" s="1"/>
      <c r="L44" s="1"/>
      <c r="M44" s="1"/>
    </row>
    <row r="45" spans="10:13" ht="15.75" thickBot="1">
      <c r="J45" s="1"/>
      <c r="K45" s="1"/>
      <c r="L45" s="1"/>
      <c r="M45" s="1"/>
    </row>
    <row r="46" spans="1:8" ht="15.75" thickBot="1">
      <c r="A46" s="44" t="s">
        <v>25</v>
      </c>
      <c r="B46" s="45"/>
      <c r="C46" s="46"/>
      <c r="D46" s="47" t="s">
        <v>23</v>
      </c>
      <c r="E46" s="48">
        <f>SUM(E2:E44)</f>
        <v>24000</v>
      </c>
      <c r="F46" s="49">
        <v>4.263</v>
      </c>
      <c r="G46" s="50" t="s">
        <v>20</v>
      </c>
      <c r="H46" s="50" t="s">
        <v>21</v>
      </c>
    </row>
    <row r="51" spans="6:8" ht="15">
      <c r="F51" s="43"/>
      <c r="G51" s="43"/>
      <c r="H51" s="43"/>
    </row>
    <row r="52" spans="6:8" ht="15">
      <c r="F52" s="43"/>
      <c r="G52" s="43"/>
      <c r="H52" s="43"/>
    </row>
    <row r="53" spans="6:8" ht="15">
      <c r="F53" s="43"/>
      <c r="G53" s="43"/>
      <c r="H53" s="43"/>
    </row>
    <row r="54" spans="6:8" ht="15">
      <c r="F54" s="43"/>
      <c r="G54" s="43"/>
      <c r="H54" s="43"/>
    </row>
    <row r="55" spans="6:8" ht="15">
      <c r="F55" s="43"/>
      <c r="G55" s="43"/>
      <c r="H55" s="43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 topLeftCell="A22">
      <selection activeCell="H56" sqref="H56"/>
    </sheetView>
  </sheetViews>
  <sheetFormatPr defaultColWidth="11.421875" defaultRowHeight="15"/>
  <cols>
    <col min="1" max="1" width="32.28125" style="0" bestFit="1" customWidth="1"/>
    <col min="2" max="2" width="20.57421875" style="0" bestFit="1" customWidth="1"/>
    <col min="3" max="3" width="20.57421875" style="1" customWidth="1"/>
    <col min="4" max="4" width="18.28125" style="0" bestFit="1" customWidth="1"/>
  </cols>
  <sheetData>
    <row r="1" spans="2:8" s="1" customFormat="1" ht="16.5" thickBot="1" thickTop="1">
      <c r="B1" s="14" t="s">
        <v>110</v>
      </c>
      <c r="C1" s="42" t="s">
        <v>71</v>
      </c>
      <c r="D1" s="15" t="s">
        <v>15</v>
      </c>
      <c r="E1" s="15" t="s">
        <v>16</v>
      </c>
      <c r="F1" s="15" t="s">
        <v>17</v>
      </c>
      <c r="G1" s="15" t="s">
        <v>18</v>
      </c>
      <c r="H1" s="16" t="s">
        <v>19</v>
      </c>
    </row>
    <row r="2" spans="2:11" ht="15.75" thickTop="1">
      <c r="B2" s="17">
        <v>43453</v>
      </c>
      <c r="C2" s="22" t="s">
        <v>111</v>
      </c>
      <c r="D2" s="22" t="s">
        <v>22</v>
      </c>
      <c r="E2" s="40">
        <v>1000</v>
      </c>
      <c r="F2" s="21">
        <v>4.28</v>
      </c>
      <c r="G2" s="22" t="s">
        <v>29</v>
      </c>
      <c r="H2" s="22" t="s">
        <v>30</v>
      </c>
      <c r="J2" s="1"/>
      <c r="K2" s="1"/>
    </row>
    <row r="3" spans="2:11" ht="15">
      <c r="B3" s="17">
        <v>43453</v>
      </c>
      <c r="C3" s="22" t="s">
        <v>112</v>
      </c>
      <c r="D3" s="22" t="s">
        <v>22</v>
      </c>
      <c r="E3" s="40">
        <v>319</v>
      </c>
      <c r="F3" s="21">
        <v>4.28</v>
      </c>
      <c r="G3" s="22" t="s">
        <v>29</v>
      </c>
      <c r="H3" s="22" t="s">
        <v>30</v>
      </c>
      <c r="J3" s="1"/>
      <c r="K3" s="1"/>
    </row>
    <row r="4" spans="2:11" ht="15">
      <c r="B4" s="17">
        <v>43453</v>
      </c>
      <c r="C4" s="22" t="s">
        <v>113</v>
      </c>
      <c r="D4" s="22" t="s">
        <v>22</v>
      </c>
      <c r="E4" s="40">
        <v>87</v>
      </c>
      <c r="F4" s="21">
        <v>4.28</v>
      </c>
      <c r="G4" s="22" t="s">
        <v>29</v>
      </c>
      <c r="H4" s="22" t="s">
        <v>30</v>
      </c>
      <c r="J4" s="1"/>
      <c r="K4" s="1"/>
    </row>
    <row r="5" spans="2:11" ht="15">
      <c r="B5" s="17">
        <v>43453</v>
      </c>
      <c r="C5" s="22" t="s">
        <v>114</v>
      </c>
      <c r="D5" s="22" t="s">
        <v>22</v>
      </c>
      <c r="E5" s="40">
        <v>245</v>
      </c>
      <c r="F5" s="21">
        <v>4.28</v>
      </c>
      <c r="G5" s="22" t="s">
        <v>29</v>
      </c>
      <c r="H5" s="22" t="s">
        <v>30</v>
      </c>
      <c r="J5" s="1"/>
      <c r="K5" s="1"/>
    </row>
    <row r="6" spans="2:11" ht="15">
      <c r="B6" s="17">
        <v>43453</v>
      </c>
      <c r="C6" s="22" t="s">
        <v>115</v>
      </c>
      <c r="D6" s="22" t="s">
        <v>22</v>
      </c>
      <c r="E6" s="40">
        <v>1149</v>
      </c>
      <c r="F6" s="21">
        <v>4.28</v>
      </c>
      <c r="G6" s="22" t="s">
        <v>29</v>
      </c>
      <c r="H6" s="22" t="s">
        <v>30</v>
      </c>
      <c r="J6" s="1"/>
      <c r="K6" s="1"/>
    </row>
    <row r="7" spans="2:11" ht="15">
      <c r="B7" s="17">
        <v>43453</v>
      </c>
      <c r="C7" s="22" t="s">
        <v>116</v>
      </c>
      <c r="D7" s="22" t="s">
        <v>22</v>
      </c>
      <c r="E7" s="40">
        <v>22</v>
      </c>
      <c r="F7" s="21">
        <v>4.29</v>
      </c>
      <c r="G7" s="22" t="s">
        <v>29</v>
      </c>
      <c r="H7" s="22" t="s">
        <v>30</v>
      </c>
      <c r="J7" s="1"/>
      <c r="K7" s="1"/>
    </row>
    <row r="8" spans="2:11" ht="15">
      <c r="B8" s="17">
        <v>43453</v>
      </c>
      <c r="C8" s="22" t="s">
        <v>117</v>
      </c>
      <c r="D8" s="22" t="s">
        <v>22</v>
      </c>
      <c r="E8" s="40">
        <v>978</v>
      </c>
      <c r="F8" s="21">
        <v>4.29</v>
      </c>
      <c r="G8" s="22" t="s">
        <v>29</v>
      </c>
      <c r="H8" s="22" t="s">
        <v>30</v>
      </c>
      <c r="J8" s="1"/>
      <c r="K8" s="1"/>
    </row>
    <row r="9" spans="2:11" ht="15">
      <c r="B9" s="17">
        <v>43453</v>
      </c>
      <c r="C9" s="22" t="s">
        <v>118</v>
      </c>
      <c r="D9" s="22" t="s">
        <v>22</v>
      </c>
      <c r="E9" s="40">
        <v>50</v>
      </c>
      <c r="F9" s="21">
        <v>4.28</v>
      </c>
      <c r="G9" s="22" t="s">
        <v>29</v>
      </c>
      <c r="H9" s="22" t="s">
        <v>30</v>
      </c>
      <c r="J9" s="1"/>
      <c r="K9" s="1"/>
    </row>
    <row r="10" spans="2:11" ht="15">
      <c r="B10" s="17">
        <v>43453</v>
      </c>
      <c r="C10" s="22" t="s">
        <v>119</v>
      </c>
      <c r="D10" s="22" t="s">
        <v>22</v>
      </c>
      <c r="E10" s="40">
        <v>34</v>
      </c>
      <c r="F10" s="21">
        <v>4.28</v>
      </c>
      <c r="G10" s="22" t="s">
        <v>29</v>
      </c>
      <c r="H10" s="22" t="s">
        <v>30</v>
      </c>
      <c r="J10" s="1"/>
      <c r="K10" s="1"/>
    </row>
    <row r="11" spans="2:11" ht="15">
      <c r="B11" s="17">
        <v>43453</v>
      </c>
      <c r="C11" s="22" t="s">
        <v>120</v>
      </c>
      <c r="D11" s="22" t="s">
        <v>22</v>
      </c>
      <c r="E11" s="40">
        <v>40</v>
      </c>
      <c r="F11" s="21">
        <v>4.28</v>
      </c>
      <c r="G11" s="22" t="s">
        <v>29</v>
      </c>
      <c r="H11" s="22" t="s">
        <v>30</v>
      </c>
      <c r="J11" s="1"/>
      <c r="K11" s="1"/>
    </row>
    <row r="12" spans="2:11" ht="15">
      <c r="B12" s="17">
        <v>43453</v>
      </c>
      <c r="C12" s="22" t="s">
        <v>121</v>
      </c>
      <c r="D12" s="22" t="s">
        <v>22</v>
      </c>
      <c r="E12" s="40">
        <v>2000</v>
      </c>
      <c r="F12" s="21">
        <v>4.29</v>
      </c>
      <c r="G12" s="22" t="s">
        <v>29</v>
      </c>
      <c r="H12" s="22" t="s">
        <v>30</v>
      </c>
      <c r="J12" s="1"/>
      <c r="K12" s="1"/>
    </row>
    <row r="13" spans="2:11" ht="15">
      <c r="B13" s="17">
        <v>43453</v>
      </c>
      <c r="C13" s="22" t="s">
        <v>122</v>
      </c>
      <c r="D13" s="22" t="s">
        <v>22</v>
      </c>
      <c r="E13" s="40">
        <v>9</v>
      </c>
      <c r="F13" s="21">
        <v>4.29</v>
      </c>
      <c r="G13" s="22" t="s">
        <v>29</v>
      </c>
      <c r="H13" s="22" t="s">
        <v>30</v>
      </c>
      <c r="J13" s="1"/>
      <c r="K13" s="1"/>
    </row>
    <row r="14" spans="2:11" ht="15">
      <c r="B14" s="17">
        <v>43453</v>
      </c>
      <c r="C14" s="22" t="s">
        <v>123</v>
      </c>
      <c r="D14" s="22" t="s">
        <v>22</v>
      </c>
      <c r="E14" s="40">
        <v>6</v>
      </c>
      <c r="F14" s="21">
        <v>4.29</v>
      </c>
      <c r="G14" s="22" t="s">
        <v>29</v>
      </c>
      <c r="H14" s="22" t="s">
        <v>30</v>
      </c>
      <c r="J14" s="1"/>
      <c r="K14" s="1"/>
    </row>
    <row r="15" spans="2:11" ht="15">
      <c r="B15" s="17">
        <v>43453</v>
      </c>
      <c r="C15" s="22" t="s">
        <v>124</v>
      </c>
      <c r="D15" s="22" t="s">
        <v>22</v>
      </c>
      <c r="E15" s="40">
        <v>851</v>
      </c>
      <c r="F15" s="21">
        <v>4.315</v>
      </c>
      <c r="G15" s="22" t="s">
        <v>29</v>
      </c>
      <c r="H15" s="22" t="s">
        <v>30</v>
      </c>
      <c r="J15" s="1"/>
      <c r="K15" s="1"/>
    </row>
    <row r="16" spans="2:11" ht="15">
      <c r="B16" s="17">
        <v>43453</v>
      </c>
      <c r="C16" s="22" t="s">
        <v>125</v>
      </c>
      <c r="D16" s="22" t="s">
        <v>22</v>
      </c>
      <c r="E16" s="40">
        <v>93</v>
      </c>
      <c r="F16" s="21">
        <v>4.315</v>
      </c>
      <c r="G16" s="22" t="s">
        <v>29</v>
      </c>
      <c r="H16" s="22" t="s">
        <v>30</v>
      </c>
      <c r="J16" s="1"/>
      <c r="K16" s="1"/>
    </row>
    <row r="17" spans="2:11" ht="15">
      <c r="B17" s="17">
        <v>43453</v>
      </c>
      <c r="C17" s="22" t="s">
        <v>126</v>
      </c>
      <c r="D17" s="22" t="s">
        <v>22</v>
      </c>
      <c r="E17" s="40">
        <v>56</v>
      </c>
      <c r="F17" s="21">
        <v>4.315</v>
      </c>
      <c r="G17" s="22" t="s">
        <v>29</v>
      </c>
      <c r="H17" s="22" t="s">
        <v>30</v>
      </c>
      <c r="J17" s="1"/>
      <c r="K17" s="1"/>
    </row>
    <row r="18" spans="2:11" ht="15">
      <c r="B18" s="17">
        <v>43453</v>
      </c>
      <c r="C18" s="22" t="s">
        <v>127</v>
      </c>
      <c r="D18" s="22" t="s">
        <v>22</v>
      </c>
      <c r="E18" s="40">
        <v>8</v>
      </c>
      <c r="F18" s="21">
        <v>4.315</v>
      </c>
      <c r="G18" s="22" t="s">
        <v>29</v>
      </c>
      <c r="H18" s="22" t="s">
        <v>30</v>
      </c>
      <c r="J18" s="1"/>
      <c r="K18" s="1"/>
    </row>
    <row r="19" spans="2:11" ht="15">
      <c r="B19" s="17">
        <v>43453</v>
      </c>
      <c r="C19" s="22" t="s">
        <v>128</v>
      </c>
      <c r="D19" s="22" t="s">
        <v>22</v>
      </c>
      <c r="E19" s="40">
        <v>977</v>
      </c>
      <c r="F19" s="21">
        <v>4.315</v>
      </c>
      <c r="G19" s="22" t="s">
        <v>29</v>
      </c>
      <c r="H19" s="22" t="s">
        <v>30</v>
      </c>
      <c r="J19" s="1"/>
      <c r="K19" s="1"/>
    </row>
    <row r="20" spans="2:11" ht="15">
      <c r="B20" s="17">
        <v>43453</v>
      </c>
      <c r="C20" s="22" t="s">
        <v>129</v>
      </c>
      <c r="D20" s="22" t="s">
        <v>22</v>
      </c>
      <c r="E20" s="40">
        <v>386</v>
      </c>
      <c r="F20" s="21">
        <v>4.315</v>
      </c>
      <c r="G20" s="22" t="s">
        <v>29</v>
      </c>
      <c r="H20" s="22" t="s">
        <v>30</v>
      </c>
      <c r="J20" s="1"/>
      <c r="K20" s="1"/>
    </row>
    <row r="21" spans="2:11" ht="15">
      <c r="B21" s="17">
        <v>43453</v>
      </c>
      <c r="C21" s="22" t="s">
        <v>130</v>
      </c>
      <c r="D21" s="22" t="s">
        <v>22</v>
      </c>
      <c r="E21" s="40">
        <v>238</v>
      </c>
      <c r="F21" s="21">
        <v>4.315</v>
      </c>
      <c r="G21" s="22" t="s">
        <v>29</v>
      </c>
      <c r="H21" s="22" t="s">
        <v>30</v>
      </c>
      <c r="J21" s="1"/>
      <c r="K21" s="1"/>
    </row>
    <row r="22" spans="2:11" ht="15">
      <c r="B22" s="17">
        <v>43453</v>
      </c>
      <c r="C22" s="22" t="s">
        <v>131</v>
      </c>
      <c r="D22" s="22" t="s">
        <v>22</v>
      </c>
      <c r="E22" s="40">
        <v>21</v>
      </c>
      <c r="F22" s="21">
        <v>4.315</v>
      </c>
      <c r="G22" s="22" t="s">
        <v>29</v>
      </c>
      <c r="H22" s="22" t="s">
        <v>30</v>
      </c>
      <c r="J22" s="1"/>
      <c r="K22" s="1"/>
    </row>
    <row r="23" spans="2:11" ht="15">
      <c r="B23" s="17">
        <v>43453</v>
      </c>
      <c r="C23" s="22" t="s">
        <v>132</v>
      </c>
      <c r="D23" s="22" t="s">
        <v>22</v>
      </c>
      <c r="E23" s="40">
        <v>11</v>
      </c>
      <c r="F23" s="21">
        <v>4.315</v>
      </c>
      <c r="G23" s="22" t="s">
        <v>29</v>
      </c>
      <c r="H23" s="22" t="s">
        <v>30</v>
      </c>
      <c r="J23" s="1"/>
      <c r="K23" s="1"/>
    </row>
    <row r="24" spans="2:11" ht="15">
      <c r="B24" s="17">
        <v>43453</v>
      </c>
      <c r="C24" s="22" t="s">
        <v>132</v>
      </c>
      <c r="D24" s="22" t="s">
        <v>22</v>
      </c>
      <c r="E24" s="40">
        <v>1344</v>
      </c>
      <c r="F24" s="21">
        <v>4.315</v>
      </c>
      <c r="G24" s="22" t="s">
        <v>29</v>
      </c>
      <c r="H24" s="22" t="s">
        <v>30</v>
      </c>
      <c r="J24" s="1"/>
      <c r="K24" s="1"/>
    </row>
    <row r="25" spans="2:11" ht="15">
      <c r="B25" s="17">
        <v>43453</v>
      </c>
      <c r="C25" s="22" t="s">
        <v>133</v>
      </c>
      <c r="D25" s="22" t="s">
        <v>22</v>
      </c>
      <c r="E25" s="40">
        <v>1400</v>
      </c>
      <c r="F25" s="21">
        <v>4.32</v>
      </c>
      <c r="G25" s="22" t="s">
        <v>29</v>
      </c>
      <c r="H25" s="22" t="s">
        <v>30</v>
      </c>
      <c r="J25" s="1"/>
      <c r="K25" s="1"/>
    </row>
    <row r="26" spans="2:11" ht="15">
      <c r="B26" s="17">
        <v>43453</v>
      </c>
      <c r="C26" s="22" t="s">
        <v>134</v>
      </c>
      <c r="D26" s="22" t="s">
        <v>22</v>
      </c>
      <c r="E26" s="40">
        <v>24</v>
      </c>
      <c r="F26" s="21">
        <v>4.315</v>
      </c>
      <c r="G26" s="22" t="s">
        <v>29</v>
      </c>
      <c r="H26" s="22" t="s">
        <v>30</v>
      </c>
      <c r="J26" s="1"/>
      <c r="K26" s="1"/>
    </row>
    <row r="27" spans="2:11" ht="15">
      <c r="B27" s="17">
        <v>43453</v>
      </c>
      <c r="C27" s="22" t="s">
        <v>135</v>
      </c>
      <c r="D27" s="22" t="s">
        <v>22</v>
      </c>
      <c r="E27" s="40">
        <v>26</v>
      </c>
      <c r="F27" s="21">
        <v>4.315</v>
      </c>
      <c r="G27" s="22" t="s">
        <v>29</v>
      </c>
      <c r="H27" s="22" t="s">
        <v>30</v>
      </c>
      <c r="J27" s="1"/>
      <c r="K27" s="1"/>
    </row>
    <row r="28" spans="2:11" ht="15">
      <c r="B28" s="17">
        <v>43453</v>
      </c>
      <c r="C28" s="22" t="s">
        <v>136</v>
      </c>
      <c r="D28" s="22" t="s">
        <v>22</v>
      </c>
      <c r="E28" s="40">
        <v>26</v>
      </c>
      <c r="F28" s="21">
        <v>4.315</v>
      </c>
      <c r="G28" s="22" t="s">
        <v>29</v>
      </c>
      <c r="H28" s="22" t="s">
        <v>30</v>
      </c>
      <c r="J28" s="1"/>
      <c r="K28" s="1"/>
    </row>
    <row r="29" spans="2:11" ht="15">
      <c r="B29" s="17">
        <v>43453</v>
      </c>
      <c r="C29" s="22" t="s">
        <v>137</v>
      </c>
      <c r="D29" s="22" t="s">
        <v>22</v>
      </c>
      <c r="E29" s="40">
        <v>27</v>
      </c>
      <c r="F29" s="21">
        <v>4.315</v>
      </c>
      <c r="G29" s="22" t="s">
        <v>29</v>
      </c>
      <c r="H29" s="22" t="s">
        <v>30</v>
      </c>
      <c r="J29" s="1"/>
      <c r="K29" s="1"/>
    </row>
    <row r="30" spans="2:11" ht="15">
      <c r="B30" s="17">
        <v>43453</v>
      </c>
      <c r="C30" s="22" t="s">
        <v>138</v>
      </c>
      <c r="D30" s="22" t="s">
        <v>22</v>
      </c>
      <c r="E30" s="40">
        <v>17</v>
      </c>
      <c r="F30" s="21">
        <v>4.315</v>
      </c>
      <c r="G30" s="22" t="s">
        <v>29</v>
      </c>
      <c r="H30" s="22" t="s">
        <v>30</v>
      </c>
      <c r="J30" s="1"/>
      <c r="K30" s="1"/>
    </row>
    <row r="31" spans="2:11" ht="15">
      <c r="B31" s="17">
        <v>43453</v>
      </c>
      <c r="C31" s="22" t="s">
        <v>139</v>
      </c>
      <c r="D31" s="22" t="s">
        <v>22</v>
      </c>
      <c r="E31" s="40">
        <v>243</v>
      </c>
      <c r="F31" s="21">
        <v>4.315</v>
      </c>
      <c r="G31" s="22" t="s">
        <v>29</v>
      </c>
      <c r="H31" s="22" t="s">
        <v>30</v>
      </c>
      <c r="J31" s="1"/>
      <c r="K31" s="1"/>
    </row>
    <row r="32" spans="2:11" ht="15">
      <c r="B32" s="17">
        <v>43453</v>
      </c>
      <c r="C32" s="22" t="s">
        <v>140</v>
      </c>
      <c r="D32" s="22" t="s">
        <v>22</v>
      </c>
      <c r="E32" s="40">
        <v>39</v>
      </c>
      <c r="F32" s="21">
        <v>4.315</v>
      </c>
      <c r="G32" s="22" t="s">
        <v>29</v>
      </c>
      <c r="H32" s="22" t="s">
        <v>30</v>
      </c>
      <c r="J32" s="1"/>
      <c r="K32" s="1"/>
    </row>
    <row r="33" spans="2:11" ht="15">
      <c r="B33" s="17">
        <v>43453</v>
      </c>
      <c r="C33" s="22" t="s">
        <v>141</v>
      </c>
      <c r="D33" s="22" t="s">
        <v>22</v>
      </c>
      <c r="E33" s="40">
        <v>54</v>
      </c>
      <c r="F33" s="21">
        <v>4.315</v>
      </c>
      <c r="G33" s="22" t="s">
        <v>29</v>
      </c>
      <c r="H33" s="22" t="s">
        <v>30</v>
      </c>
      <c r="J33" s="1"/>
      <c r="K33" s="1"/>
    </row>
    <row r="34" spans="2:11" ht="15">
      <c r="B34" s="17">
        <v>43453</v>
      </c>
      <c r="C34" s="22" t="s">
        <v>142</v>
      </c>
      <c r="D34" s="22" t="s">
        <v>22</v>
      </c>
      <c r="E34" s="40">
        <v>500</v>
      </c>
      <c r="F34" s="21">
        <v>4.315</v>
      </c>
      <c r="G34" s="22" t="s">
        <v>29</v>
      </c>
      <c r="H34" s="22" t="s">
        <v>30</v>
      </c>
      <c r="J34" s="1"/>
      <c r="K34" s="1"/>
    </row>
    <row r="35" spans="2:11" ht="15">
      <c r="B35" s="17">
        <v>43453</v>
      </c>
      <c r="C35" s="22" t="s">
        <v>143</v>
      </c>
      <c r="D35" s="22" t="s">
        <v>22</v>
      </c>
      <c r="E35" s="40">
        <v>1876</v>
      </c>
      <c r="F35" s="21">
        <v>4.335</v>
      </c>
      <c r="G35" s="22" t="s">
        <v>29</v>
      </c>
      <c r="H35" s="22" t="s">
        <v>30</v>
      </c>
      <c r="J35" s="1"/>
      <c r="K35" s="1"/>
    </row>
    <row r="36" spans="2:11" ht="15">
      <c r="B36" s="17">
        <v>43453</v>
      </c>
      <c r="C36" s="22" t="s">
        <v>144</v>
      </c>
      <c r="D36" s="22" t="s">
        <v>22</v>
      </c>
      <c r="E36" s="40">
        <v>400</v>
      </c>
      <c r="F36" s="21">
        <v>4.335</v>
      </c>
      <c r="G36" s="22" t="s">
        <v>29</v>
      </c>
      <c r="H36" s="22" t="s">
        <v>30</v>
      </c>
      <c r="J36" s="1"/>
      <c r="K36" s="1"/>
    </row>
    <row r="37" spans="2:11" ht="15">
      <c r="B37" s="17">
        <v>43453</v>
      </c>
      <c r="C37" s="22" t="s">
        <v>144</v>
      </c>
      <c r="D37" s="22" t="s">
        <v>22</v>
      </c>
      <c r="E37" s="40">
        <v>1600</v>
      </c>
      <c r="F37" s="21">
        <v>4.335</v>
      </c>
      <c r="G37" s="22" t="s">
        <v>29</v>
      </c>
      <c r="H37" s="22" t="s">
        <v>30</v>
      </c>
      <c r="J37" s="1"/>
      <c r="K37" s="1"/>
    </row>
    <row r="38" spans="2:11" ht="15">
      <c r="B38" s="17">
        <v>43453</v>
      </c>
      <c r="C38" s="22" t="s">
        <v>145</v>
      </c>
      <c r="D38" s="22" t="s">
        <v>22</v>
      </c>
      <c r="E38" s="40">
        <v>548</v>
      </c>
      <c r="F38" s="21">
        <v>4.335</v>
      </c>
      <c r="G38" s="22" t="s">
        <v>29</v>
      </c>
      <c r="H38" s="22" t="s">
        <v>30</v>
      </c>
      <c r="J38" s="1"/>
      <c r="K38" s="1"/>
    </row>
    <row r="39" spans="2:11" ht="15">
      <c r="B39" s="17">
        <v>43453</v>
      </c>
      <c r="C39" s="22" t="s">
        <v>146</v>
      </c>
      <c r="D39" s="22" t="s">
        <v>22</v>
      </c>
      <c r="E39" s="40">
        <v>500</v>
      </c>
      <c r="F39" s="21">
        <v>4.335</v>
      </c>
      <c r="G39" s="22" t="s">
        <v>29</v>
      </c>
      <c r="H39" s="22" t="s">
        <v>30</v>
      </c>
      <c r="J39" s="1"/>
      <c r="K39" s="1"/>
    </row>
    <row r="40" spans="2:11" ht="15">
      <c r="B40" s="17">
        <v>43453</v>
      </c>
      <c r="C40" s="22" t="s">
        <v>147</v>
      </c>
      <c r="D40" s="22" t="s">
        <v>22</v>
      </c>
      <c r="E40" s="40">
        <v>600</v>
      </c>
      <c r="F40" s="21">
        <v>4.335</v>
      </c>
      <c r="G40" s="22" t="s">
        <v>29</v>
      </c>
      <c r="H40" s="22" t="s">
        <v>30</v>
      </c>
      <c r="J40" s="1"/>
      <c r="K40" s="1"/>
    </row>
    <row r="41" spans="2:11" ht="15">
      <c r="B41" s="17">
        <v>43453</v>
      </c>
      <c r="C41" s="22" t="s">
        <v>148</v>
      </c>
      <c r="D41" s="22" t="s">
        <v>22</v>
      </c>
      <c r="E41" s="40">
        <v>352</v>
      </c>
      <c r="F41" s="21">
        <v>4.335</v>
      </c>
      <c r="G41" s="22" t="s">
        <v>29</v>
      </c>
      <c r="H41" s="22" t="s">
        <v>30</v>
      </c>
      <c r="J41" s="1"/>
      <c r="K41" s="1"/>
    </row>
    <row r="42" spans="2:11" ht="15">
      <c r="B42" s="17">
        <v>43453</v>
      </c>
      <c r="C42" s="22" t="s">
        <v>149</v>
      </c>
      <c r="D42" s="22" t="s">
        <v>22</v>
      </c>
      <c r="E42" s="40">
        <v>434</v>
      </c>
      <c r="F42" s="21">
        <v>4.335</v>
      </c>
      <c r="G42" s="22" t="s">
        <v>29</v>
      </c>
      <c r="H42" s="22" t="s">
        <v>30</v>
      </c>
      <c r="J42" s="1"/>
      <c r="K42" s="1"/>
    </row>
    <row r="43" spans="2:11" ht="15">
      <c r="B43" s="17">
        <v>43453</v>
      </c>
      <c r="C43" s="22" t="s">
        <v>150</v>
      </c>
      <c r="D43" s="22" t="s">
        <v>22</v>
      </c>
      <c r="E43" s="40">
        <v>711</v>
      </c>
      <c r="F43" s="21">
        <v>4.335</v>
      </c>
      <c r="G43" s="22" t="s">
        <v>29</v>
      </c>
      <c r="H43" s="22" t="s">
        <v>30</v>
      </c>
      <c r="J43" s="1"/>
      <c r="K43" s="1"/>
    </row>
    <row r="44" spans="2:11" ht="15">
      <c r="B44" s="17">
        <v>43453</v>
      </c>
      <c r="C44" s="22" t="s">
        <v>151</v>
      </c>
      <c r="D44" s="22" t="s">
        <v>22</v>
      </c>
      <c r="E44" s="40">
        <v>47</v>
      </c>
      <c r="F44" s="21">
        <v>4.335</v>
      </c>
      <c r="G44" s="22" t="s">
        <v>29</v>
      </c>
      <c r="H44" s="22" t="s">
        <v>30</v>
      </c>
      <c r="J44" s="1"/>
      <c r="K44" s="1"/>
    </row>
    <row r="45" spans="2:11" ht="15">
      <c r="B45" s="17">
        <v>43453</v>
      </c>
      <c r="C45" s="22" t="s">
        <v>152</v>
      </c>
      <c r="D45" s="22" t="s">
        <v>22</v>
      </c>
      <c r="E45" s="40">
        <v>756</v>
      </c>
      <c r="F45" s="21">
        <v>4.335</v>
      </c>
      <c r="G45" s="22" t="s">
        <v>29</v>
      </c>
      <c r="H45" s="22" t="s">
        <v>30</v>
      </c>
      <c r="J45" s="1"/>
      <c r="K45" s="1"/>
    </row>
    <row r="46" spans="2:11" ht="15">
      <c r="B46" s="17">
        <v>43453</v>
      </c>
      <c r="C46" s="22" t="s">
        <v>153</v>
      </c>
      <c r="D46" s="22" t="s">
        <v>22</v>
      </c>
      <c r="E46" s="40">
        <v>27</v>
      </c>
      <c r="F46" s="21">
        <v>4.335</v>
      </c>
      <c r="G46" s="22" t="s">
        <v>29</v>
      </c>
      <c r="H46" s="22" t="s">
        <v>30</v>
      </c>
      <c r="J46" s="1"/>
      <c r="K46" s="1"/>
    </row>
    <row r="47" spans="2:11" ht="15">
      <c r="B47" s="17">
        <v>43453</v>
      </c>
      <c r="C47" s="22" t="s">
        <v>154</v>
      </c>
      <c r="D47" s="22" t="s">
        <v>22</v>
      </c>
      <c r="E47" s="40">
        <v>25</v>
      </c>
      <c r="F47" s="21">
        <v>4.335</v>
      </c>
      <c r="G47" s="22" t="s">
        <v>29</v>
      </c>
      <c r="H47" s="22" t="s">
        <v>30</v>
      </c>
      <c r="J47" s="1"/>
      <c r="K47" s="1"/>
    </row>
    <row r="48" spans="2:11" ht="15">
      <c r="B48" s="17">
        <v>43453</v>
      </c>
      <c r="C48" s="22" t="s">
        <v>154</v>
      </c>
      <c r="D48" s="22" t="s">
        <v>22</v>
      </c>
      <c r="E48" s="40">
        <v>156</v>
      </c>
      <c r="F48" s="21">
        <v>4.335</v>
      </c>
      <c r="G48" s="22" t="s">
        <v>29</v>
      </c>
      <c r="H48" s="22" t="s">
        <v>30</v>
      </c>
      <c r="J48" s="1"/>
      <c r="K48" s="1"/>
    </row>
    <row r="49" spans="2:11" ht="15">
      <c r="B49" s="17">
        <v>43453</v>
      </c>
      <c r="C49" s="22" t="s">
        <v>155</v>
      </c>
      <c r="D49" s="22" t="s">
        <v>22</v>
      </c>
      <c r="E49" s="40">
        <v>888</v>
      </c>
      <c r="F49" s="21">
        <v>4.335</v>
      </c>
      <c r="G49" s="22" t="s">
        <v>29</v>
      </c>
      <c r="H49" s="22" t="s">
        <v>30</v>
      </c>
      <c r="J49" s="1"/>
      <c r="K49" s="1"/>
    </row>
    <row r="50" spans="2:11" ht="15">
      <c r="B50" s="17">
        <v>43453</v>
      </c>
      <c r="C50" s="22" t="s">
        <v>155</v>
      </c>
      <c r="D50" s="22" t="s">
        <v>22</v>
      </c>
      <c r="E50" s="40">
        <v>475</v>
      </c>
      <c r="F50" s="21">
        <v>4.335</v>
      </c>
      <c r="G50" s="22" t="s">
        <v>29</v>
      </c>
      <c r="H50" s="22" t="s">
        <v>30</v>
      </c>
      <c r="J50" s="1"/>
      <c r="K50" s="1"/>
    </row>
    <row r="51" spans="10:11" ht="15.75" thickBot="1">
      <c r="J51" s="1"/>
      <c r="K51" s="1"/>
    </row>
    <row r="52" spans="1:11" ht="15.75" thickBot="1">
      <c r="A52" s="44" t="s">
        <v>26</v>
      </c>
      <c r="B52" s="45"/>
      <c r="C52" s="46"/>
      <c r="D52" s="47" t="s">
        <v>23</v>
      </c>
      <c r="E52" s="48">
        <f>SUM(E2:E50)</f>
        <v>21675</v>
      </c>
      <c r="F52" s="49">
        <v>4.3158</v>
      </c>
      <c r="G52" s="50" t="s">
        <v>20</v>
      </c>
      <c r="H52" s="50" t="s">
        <v>21</v>
      </c>
      <c r="J52" s="1"/>
      <c r="K52" s="1"/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 topLeftCell="A1">
      <selection activeCell="J75" sqref="J75"/>
    </sheetView>
  </sheetViews>
  <sheetFormatPr defaultColWidth="11.421875" defaultRowHeight="15"/>
  <cols>
    <col min="1" max="1" width="32.28125" style="0" bestFit="1" customWidth="1"/>
    <col min="2" max="2" width="20.57421875" style="0" bestFit="1" customWidth="1"/>
    <col min="3" max="3" width="20.57421875" style="1" customWidth="1"/>
    <col min="4" max="4" width="18.28125" style="0" bestFit="1" customWidth="1"/>
  </cols>
  <sheetData>
    <row r="1" spans="2:8" s="1" customFormat="1" ht="16.5" thickBot="1" thickTop="1">
      <c r="B1" s="14" t="s">
        <v>110</v>
      </c>
      <c r="C1" s="42" t="s">
        <v>71</v>
      </c>
      <c r="D1" s="15" t="s">
        <v>15</v>
      </c>
      <c r="E1" s="15" t="s">
        <v>16</v>
      </c>
      <c r="F1" s="15" t="s">
        <v>17</v>
      </c>
      <c r="G1" s="15" t="s">
        <v>18</v>
      </c>
      <c r="H1" s="16" t="s">
        <v>19</v>
      </c>
    </row>
    <row r="2" spans="2:12" ht="15.75" thickTop="1">
      <c r="B2" s="17">
        <v>43454</v>
      </c>
      <c r="C2" s="22" t="s">
        <v>156</v>
      </c>
      <c r="D2" s="22" t="s">
        <v>22</v>
      </c>
      <c r="E2" s="40">
        <v>1225</v>
      </c>
      <c r="F2" s="21">
        <v>4.3</v>
      </c>
      <c r="G2" s="22" t="s">
        <v>29</v>
      </c>
      <c r="H2" s="22" t="s">
        <v>30</v>
      </c>
      <c r="J2" s="1"/>
      <c r="K2" s="1"/>
      <c r="L2" s="1"/>
    </row>
    <row r="3" spans="2:12" ht="15">
      <c r="B3" s="17">
        <v>43454</v>
      </c>
      <c r="C3" s="22" t="s">
        <v>157</v>
      </c>
      <c r="D3" s="22" t="s">
        <v>22</v>
      </c>
      <c r="E3" s="40">
        <v>900</v>
      </c>
      <c r="F3" s="21">
        <v>4.28</v>
      </c>
      <c r="G3" s="22" t="s">
        <v>29</v>
      </c>
      <c r="H3" s="22" t="s">
        <v>30</v>
      </c>
      <c r="J3" s="1"/>
      <c r="K3" s="1"/>
      <c r="L3" s="1"/>
    </row>
    <row r="4" spans="2:12" ht="15">
      <c r="B4" s="17">
        <v>43454</v>
      </c>
      <c r="C4" s="22" t="s">
        <v>158</v>
      </c>
      <c r="D4" s="22" t="s">
        <v>22</v>
      </c>
      <c r="E4" s="40">
        <v>100</v>
      </c>
      <c r="F4" s="21">
        <v>4.28</v>
      </c>
      <c r="G4" s="22" t="s">
        <v>29</v>
      </c>
      <c r="H4" s="22" t="s">
        <v>30</v>
      </c>
      <c r="J4" s="1"/>
      <c r="K4" s="1"/>
      <c r="L4" s="1"/>
    </row>
    <row r="5" spans="2:12" ht="15">
      <c r="B5" s="17">
        <v>43454</v>
      </c>
      <c r="C5" s="22" t="s">
        <v>159</v>
      </c>
      <c r="D5" s="22" t="s">
        <v>22</v>
      </c>
      <c r="E5" s="40">
        <v>27</v>
      </c>
      <c r="F5" s="21">
        <v>4.3</v>
      </c>
      <c r="G5" s="22" t="s">
        <v>29</v>
      </c>
      <c r="H5" s="22" t="s">
        <v>30</v>
      </c>
      <c r="J5" s="1"/>
      <c r="K5" s="1"/>
      <c r="L5" s="1"/>
    </row>
    <row r="6" spans="2:12" ht="15">
      <c r="B6" s="17">
        <v>43454</v>
      </c>
      <c r="C6" s="22" t="s">
        <v>160</v>
      </c>
      <c r="D6" s="22" t="s">
        <v>22</v>
      </c>
      <c r="E6" s="40">
        <v>71</v>
      </c>
      <c r="F6" s="21">
        <v>4.3</v>
      </c>
      <c r="G6" s="22" t="s">
        <v>29</v>
      </c>
      <c r="H6" s="22" t="s">
        <v>30</v>
      </c>
      <c r="J6" s="1"/>
      <c r="K6" s="1"/>
      <c r="L6" s="1"/>
    </row>
    <row r="7" spans="2:12" ht="15">
      <c r="B7" s="17">
        <v>43454</v>
      </c>
      <c r="C7" s="22" t="s">
        <v>161</v>
      </c>
      <c r="D7" s="22" t="s">
        <v>22</v>
      </c>
      <c r="E7" s="40">
        <v>57</v>
      </c>
      <c r="F7" s="21">
        <v>4.33</v>
      </c>
      <c r="G7" s="22" t="s">
        <v>29</v>
      </c>
      <c r="H7" s="22" t="s">
        <v>30</v>
      </c>
      <c r="J7" s="1"/>
      <c r="K7" s="1"/>
      <c r="L7" s="1"/>
    </row>
    <row r="8" spans="2:12" ht="15">
      <c r="B8" s="17">
        <v>43454</v>
      </c>
      <c r="C8" s="22" t="s">
        <v>162</v>
      </c>
      <c r="D8" s="22" t="s">
        <v>22</v>
      </c>
      <c r="E8" s="40">
        <v>1601</v>
      </c>
      <c r="F8" s="21">
        <v>4.35</v>
      </c>
      <c r="G8" s="22" t="s">
        <v>29</v>
      </c>
      <c r="H8" s="22" t="s">
        <v>30</v>
      </c>
      <c r="J8" s="1"/>
      <c r="K8" s="1"/>
      <c r="L8" s="1"/>
    </row>
    <row r="9" spans="2:12" ht="15">
      <c r="B9" s="17">
        <v>43454</v>
      </c>
      <c r="C9" s="22" t="s">
        <v>163</v>
      </c>
      <c r="D9" s="22" t="s">
        <v>22</v>
      </c>
      <c r="E9" s="40">
        <v>902</v>
      </c>
      <c r="F9" s="21">
        <v>4.375</v>
      </c>
      <c r="G9" s="22" t="s">
        <v>29</v>
      </c>
      <c r="H9" s="22" t="s">
        <v>30</v>
      </c>
      <c r="J9" s="1"/>
      <c r="K9" s="1"/>
      <c r="L9" s="1"/>
    </row>
    <row r="10" spans="2:12" ht="15">
      <c r="B10" s="17">
        <v>43454</v>
      </c>
      <c r="C10" s="22" t="s">
        <v>164</v>
      </c>
      <c r="D10" s="22" t="s">
        <v>22</v>
      </c>
      <c r="E10" s="40">
        <v>310</v>
      </c>
      <c r="F10" s="21">
        <v>4.375</v>
      </c>
      <c r="G10" s="22" t="s">
        <v>29</v>
      </c>
      <c r="H10" s="22" t="s">
        <v>30</v>
      </c>
      <c r="J10" s="1"/>
      <c r="K10" s="1"/>
      <c r="L10" s="1"/>
    </row>
    <row r="11" spans="2:12" ht="15">
      <c r="B11" s="17">
        <v>43454</v>
      </c>
      <c r="C11" s="22" t="s">
        <v>165</v>
      </c>
      <c r="D11" s="22" t="s">
        <v>22</v>
      </c>
      <c r="E11" s="40">
        <v>89</v>
      </c>
      <c r="F11" s="21">
        <v>4.375</v>
      </c>
      <c r="G11" s="22" t="s">
        <v>29</v>
      </c>
      <c r="H11" s="22" t="s">
        <v>30</v>
      </c>
      <c r="J11" s="1"/>
      <c r="K11" s="1"/>
      <c r="L11" s="1"/>
    </row>
    <row r="12" spans="2:12" ht="15">
      <c r="B12" s="17">
        <v>43454</v>
      </c>
      <c r="C12" s="22" t="s">
        <v>166</v>
      </c>
      <c r="D12" s="22" t="s">
        <v>22</v>
      </c>
      <c r="E12" s="40">
        <v>103</v>
      </c>
      <c r="F12" s="21">
        <v>4.39</v>
      </c>
      <c r="G12" s="22" t="s">
        <v>29</v>
      </c>
      <c r="H12" s="22" t="s">
        <v>30</v>
      </c>
      <c r="J12" s="1"/>
      <c r="K12" s="1"/>
      <c r="L12" s="1"/>
    </row>
    <row r="13" spans="2:12" ht="15">
      <c r="B13" s="17">
        <v>43454</v>
      </c>
      <c r="C13" s="22" t="s">
        <v>167</v>
      </c>
      <c r="D13" s="22" t="s">
        <v>22</v>
      </c>
      <c r="E13" s="40">
        <v>83</v>
      </c>
      <c r="F13" s="21">
        <v>4.39</v>
      </c>
      <c r="G13" s="22" t="s">
        <v>29</v>
      </c>
      <c r="H13" s="22" t="s">
        <v>30</v>
      </c>
      <c r="J13" s="1"/>
      <c r="K13" s="1"/>
      <c r="L13" s="1"/>
    </row>
    <row r="14" spans="2:12" ht="15">
      <c r="B14" s="17">
        <v>43454</v>
      </c>
      <c r="C14" s="22" t="s">
        <v>168</v>
      </c>
      <c r="D14" s="22" t="s">
        <v>22</v>
      </c>
      <c r="E14" s="40">
        <v>400</v>
      </c>
      <c r="F14" s="21">
        <v>4.39</v>
      </c>
      <c r="G14" s="22" t="s">
        <v>29</v>
      </c>
      <c r="H14" s="22" t="s">
        <v>30</v>
      </c>
      <c r="J14" s="1"/>
      <c r="K14" s="1"/>
      <c r="L14" s="1"/>
    </row>
    <row r="15" spans="2:12" ht="15">
      <c r="B15" s="17">
        <v>43454</v>
      </c>
      <c r="C15" s="22" t="s">
        <v>169</v>
      </c>
      <c r="D15" s="22" t="s">
        <v>22</v>
      </c>
      <c r="E15" s="40">
        <v>400</v>
      </c>
      <c r="F15" s="21">
        <v>4.39</v>
      </c>
      <c r="G15" s="22" t="s">
        <v>29</v>
      </c>
      <c r="H15" s="22" t="s">
        <v>30</v>
      </c>
      <c r="J15" s="1"/>
      <c r="K15" s="1"/>
      <c r="L15" s="1"/>
    </row>
    <row r="16" spans="2:12" ht="15">
      <c r="B16" s="17">
        <v>43454</v>
      </c>
      <c r="C16" s="22" t="s">
        <v>170</v>
      </c>
      <c r="D16" s="22" t="s">
        <v>22</v>
      </c>
      <c r="E16" s="40">
        <v>67</v>
      </c>
      <c r="F16" s="21">
        <v>4.39</v>
      </c>
      <c r="G16" s="22" t="s">
        <v>29</v>
      </c>
      <c r="H16" s="22" t="s">
        <v>30</v>
      </c>
      <c r="J16" s="1"/>
      <c r="K16" s="1"/>
      <c r="L16" s="1"/>
    </row>
    <row r="17" spans="2:12" ht="15">
      <c r="B17" s="17">
        <v>43454</v>
      </c>
      <c r="C17" s="22" t="s">
        <v>171</v>
      </c>
      <c r="D17" s="22" t="s">
        <v>22</v>
      </c>
      <c r="E17" s="40">
        <v>70</v>
      </c>
      <c r="F17" s="21">
        <v>4.39</v>
      </c>
      <c r="G17" s="22" t="s">
        <v>29</v>
      </c>
      <c r="H17" s="22" t="s">
        <v>30</v>
      </c>
      <c r="J17" s="1"/>
      <c r="K17" s="1"/>
      <c r="L17" s="1"/>
    </row>
    <row r="18" spans="2:12" ht="15">
      <c r="B18" s="17">
        <v>43454</v>
      </c>
      <c r="C18" s="22" t="s">
        <v>172</v>
      </c>
      <c r="D18" s="22" t="s">
        <v>22</v>
      </c>
      <c r="E18" s="40">
        <v>877</v>
      </c>
      <c r="F18" s="21">
        <v>4.39</v>
      </c>
      <c r="G18" s="22" t="s">
        <v>29</v>
      </c>
      <c r="H18" s="22" t="s">
        <v>30</v>
      </c>
      <c r="J18" s="1"/>
      <c r="K18" s="1"/>
      <c r="L18" s="1"/>
    </row>
    <row r="19" spans="2:12" ht="15">
      <c r="B19" s="17">
        <v>43454</v>
      </c>
      <c r="C19" s="22" t="s">
        <v>173</v>
      </c>
      <c r="D19" s="22" t="s">
        <v>22</v>
      </c>
      <c r="E19" s="40">
        <v>500</v>
      </c>
      <c r="F19" s="21">
        <v>4.39</v>
      </c>
      <c r="G19" s="22" t="s">
        <v>29</v>
      </c>
      <c r="H19" s="22" t="s">
        <v>30</v>
      </c>
      <c r="J19" s="1"/>
      <c r="K19" s="1"/>
      <c r="L19" s="1"/>
    </row>
    <row r="20" spans="2:12" ht="15">
      <c r="B20" s="17">
        <v>43454</v>
      </c>
      <c r="C20" s="22" t="s">
        <v>174</v>
      </c>
      <c r="D20" s="22" t="s">
        <v>22</v>
      </c>
      <c r="E20" s="40">
        <v>805</v>
      </c>
      <c r="F20" s="21">
        <v>4.39</v>
      </c>
      <c r="G20" s="22" t="s">
        <v>29</v>
      </c>
      <c r="H20" s="22" t="s">
        <v>30</v>
      </c>
      <c r="J20" s="1"/>
      <c r="K20" s="1"/>
      <c r="L20" s="1"/>
    </row>
    <row r="21" spans="2:12" ht="15">
      <c r="B21" s="17">
        <v>43454</v>
      </c>
      <c r="C21" s="22" t="s">
        <v>175</v>
      </c>
      <c r="D21" s="22" t="s">
        <v>22</v>
      </c>
      <c r="E21" s="40">
        <v>600</v>
      </c>
      <c r="F21" s="21">
        <v>4.39</v>
      </c>
      <c r="G21" s="22" t="s">
        <v>29</v>
      </c>
      <c r="H21" s="22" t="s">
        <v>30</v>
      </c>
      <c r="J21" s="1"/>
      <c r="K21" s="1"/>
      <c r="L21" s="1"/>
    </row>
    <row r="22" spans="2:12" ht="15">
      <c r="B22" s="17">
        <v>43454</v>
      </c>
      <c r="C22" s="22" t="s">
        <v>176</v>
      </c>
      <c r="D22" s="22" t="s">
        <v>22</v>
      </c>
      <c r="E22" s="40">
        <v>38</v>
      </c>
      <c r="F22" s="21">
        <v>4.39</v>
      </c>
      <c r="G22" s="22" t="s">
        <v>29</v>
      </c>
      <c r="H22" s="22" t="s">
        <v>30</v>
      </c>
      <c r="J22" s="1"/>
      <c r="K22" s="1"/>
      <c r="L22" s="1"/>
    </row>
    <row r="23" spans="2:12" ht="15">
      <c r="B23" s="17">
        <v>43454</v>
      </c>
      <c r="C23" s="22" t="s">
        <v>177</v>
      </c>
      <c r="D23" s="22" t="s">
        <v>22</v>
      </c>
      <c r="E23" s="40">
        <v>2000</v>
      </c>
      <c r="F23" s="21">
        <v>4.39</v>
      </c>
      <c r="G23" s="22" t="s">
        <v>29</v>
      </c>
      <c r="H23" s="22" t="s">
        <v>30</v>
      </c>
      <c r="J23" s="1"/>
      <c r="K23" s="1"/>
      <c r="L23" s="1"/>
    </row>
    <row r="24" spans="2:12" ht="15">
      <c r="B24" s="17">
        <v>43454</v>
      </c>
      <c r="C24" s="22" t="s">
        <v>178</v>
      </c>
      <c r="D24" s="22" t="s">
        <v>22</v>
      </c>
      <c r="E24" s="40">
        <v>37</v>
      </c>
      <c r="F24" s="21">
        <v>4.39</v>
      </c>
      <c r="G24" s="22" t="s">
        <v>29</v>
      </c>
      <c r="H24" s="22" t="s">
        <v>30</v>
      </c>
      <c r="J24" s="1"/>
      <c r="K24" s="1"/>
      <c r="L24" s="1"/>
    </row>
    <row r="25" spans="2:12" ht="15">
      <c r="B25" s="17">
        <v>43454</v>
      </c>
      <c r="C25" s="22" t="s">
        <v>179</v>
      </c>
      <c r="D25" s="22" t="s">
        <v>22</v>
      </c>
      <c r="E25" s="40">
        <v>52</v>
      </c>
      <c r="F25" s="21">
        <v>4.39</v>
      </c>
      <c r="G25" s="22" t="s">
        <v>29</v>
      </c>
      <c r="H25" s="22" t="s">
        <v>30</v>
      </c>
      <c r="J25" s="1"/>
      <c r="K25" s="1"/>
      <c r="L25" s="1"/>
    </row>
    <row r="26" spans="2:12" ht="15">
      <c r="B26" s="17">
        <v>43454</v>
      </c>
      <c r="C26" s="22" t="s">
        <v>180</v>
      </c>
      <c r="D26" s="22" t="s">
        <v>22</v>
      </c>
      <c r="E26" s="40">
        <v>25</v>
      </c>
      <c r="F26" s="21">
        <v>4.39</v>
      </c>
      <c r="G26" s="22" t="s">
        <v>29</v>
      </c>
      <c r="H26" s="22" t="s">
        <v>30</v>
      </c>
      <c r="J26" s="1"/>
      <c r="K26" s="1"/>
      <c r="L26" s="1"/>
    </row>
    <row r="27" spans="2:12" ht="15">
      <c r="B27" s="17">
        <v>43454</v>
      </c>
      <c r="C27" s="22" t="s">
        <v>181</v>
      </c>
      <c r="D27" s="22" t="s">
        <v>22</v>
      </c>
      <c r="E27" s="40">
        <v>937</v>
      </c>
      <c r="F27" s="21">
        <v>4.39</v>
      </c>
      <c r="G27" s="22" t="s">
        <v>29</v>
      </c>
      <c r="H27" s="22" t="s">
        <v>30</v>
      </c>
      <c r="J27" s="1"/>
      <c r="K27" s="1"/>
      <c r="L27" s="1"/>
    </row>
    <row r="28" spans="2:12" ht="15">
      <c r="B28" s="17">
        <v>43454</v>
      </c>
      <c r="C28" s="22" t="s">
        <v>182</v>
      </c>
      <c r="D28" s="22" t="s">
        <v>22</v>
      </c>
      <c r="E28" s="40">
        <v>318</v>
      </c>
      <c r="F28" s="21">
        <v>4.405</v>
      </c>
      <c r="G28" s="22" t="s">
        <v>29</v>
      </c>
      <c r="H28" s="22" t="s">
        <v>30</v>
      </c>
      <c r="J28" s="1"/>
      <c r="K28" s="1"/>
      <c r="L28" s="1"/>
    </row>
    <row r="29" spans="2:12" ht="15">
      <c r="B29" s="17">
        <v>43454</v>
      </c>
      <c r="C29" s="22" t="s">
        <v>183</v>
      </c>
      <c r="D29" s="22" t="s">
        <v>22</v>
      </c>
      <c r="E29" s="40">
        <v>600</v>
      </c>
      <c r="F29" s="21">
        <v>4.405</v>
      </c>
      <c r="G29" s="22" t="s">
        <v>29</v>
      </c>
      <c r="H29" s="22" t="s">
        <v>30</v>
      </c>
      <c r="J29" s="1"/>
      <c r="K29" s="1"/>
      <c r="L29" s="1"/>
    </row>
    <row r="30" spans="2:12" ht="15">
      <c r="B30" s="17">
        <v>43454</v>
      </c>
      <c r="C30" s="22" t="s">
        <v>184</v>
      </c>
      <c r="D30" s="22" t="s">
        <v>22</v>
      </c>
      <c r="E30" s="40">
        <v>31</v>
      </c>
      <c r="F30" s="21">
        <v>4.405</v>
      </c>
      <c r="G30" s="22" t="s">
        <v>29</v>
      </c>
      <c r="H30" s="22" t="s">
        <v>30</v>
      </c>
      <c r="J30" s="1"/>
      <c r="K30" s="1"/>
      <c r="L30" s="1"/>
    </row>
    <row r="31" spans="2:12" ht="15">
      <c r="B31" s="17">
        <v>43454</v>
      </c>
      <c r="C31" s="22" t="s">
        <v>185</v>
      </c>
      <c r="D31" s="22" t="s">
        <v>22</v>
      </c>
      <c r="E31" s="40">
        <v>983</v>
      </c>
      <c r="F31" s="21">
        <v>4.405</v>
      </c>
      <c r="G31" s="22" t="s">
        <v>29</v>
      </c>
      <c r="H31" s="22" t="s">
        <v>30</v>
      </c>
      <c r="J31" s="1"/>
      <c r="K31" s="1"/>
      <c r="L31" s="1"/>
    </row>
    <row r="32" spans="2:12" ht="15">
      <c r="B32" s="17">
        <v>43454</v>
      </c>
      <c r="C32" s="22" t="s">
        <v>186</v>
      </c>
      <c r="D32" s="22" t="s">
        <v>22</v>
      </c>
      <c r="E32" s="40">
        <v>584</v>
      </c>
      <c r="F32" s="21">
        <v>4.405</v>
      </c>
      <c r="G32" s="22" t="s">
        <v>29</v>
      </c>
      <c r="H32" s="22" t="s">
        <v>30</v>
      </c>
      <c r="J32" s="1"/>
      <c r="K32" s="1"/>
      <c r="L32" s="1"/>
    </row>
    <row r="33" spans="2:12" ht="15">
      <c r="B33" s="17">
        <v>43454</v>
      </c>
      <c r="C33" s="22" t="s">
        <v>187</v>
      </c>
      <c r="D33" s="22" t="s">
        <v>22</v>
      </c>
      <c r="E33" s="40">
        <v>79</v>
      </c>
      <c r="F33" s="21">
        <v>4.405</v>
      </c>
      <c r="G33" s="22" t="s">
        <v>29</v>
      </c>
      <c r="H33" s="22" t="s">
        <v>30</v>
      </c>
      <c r="J33" s="1"/>
      <c r="K33" s="1"/>
      <c r="L33" s="1"/>
    </row>
    <row r="34" spans="2:12" ht="15">
      <c r="B34" s="17">
        <v>43454</v>
      </c>
      <c r="C34" s="22" t="s">
        <v>188</v>
      </c>
      <c r="D34" s="22" t="s">
        <v>22</v>
      </c>
      <c r="E34" s="40">
        <v>15</v>
      </c>
      <c r="F34" s="21">
        <v>4.405</v>
      </c>
      <c r="G34" s="22" t="s">
        <v>29</v>
      </c>
      <c r="H34" s="22" t="s">
        <v>30</v>
      </c>
      <c r="J34" s="1"/>
      <c r="K34" s="1"/>
      <c r="L34" s="1"/>
    </row>
    <row r="35" spans="2:12" ht="15">
      <c r="B35" s="17">
        <v>43454</v>
      </c>
      <c r="C35" s="22" t="s">
        <v>189</v>
      </c>
      <c r="D35" s="22" t="s">
        <v>22</v>
      </c>
      <c r="E35" s="40">
        <v>48</v>
      </c>
      <c r="F35" s="21">
        <v>4.405</v>
      </c>
      <c r="G35" s="22" t="s">
        <v>29</v>
      </c>
      <c r="H35" s="22" t="s">
        <v>30</v>
      </c>
      <c r="J35" s="1"/>
      <c r="K35" s="1"/>
      <c r="L35" s="1"/>
    </row>
    <row r="36" spans="2:12" ht="15">
      <c r="B36" s="17">
        <v>43454</v>
      </c>
      <c r="C36" s="22" t="s">
        <v>190</v>
      </c>
      <c r="D36" s="22" t="s">
        <v>22</v>
      </c>
      <c r="E36" s="40">
        <v>291</v>
      </c>
      <c r="F36" s="21">
        <v>4.405</v>
      </c>
      <c r="G36" s="22" t="s">
        <v>29</v>
      </c>
      <c r="H36" s="22" t="s">
        <v>30</v>
      </c>
      <c r="J36" s="1"/>
      <c r="K36" s="1"/>
      <c r="L36" s="1"/>
    </row>
    <row r="37" spans="2:12" ht="15">
      <c r="B37" s="17">
        <v>43454</v>
      </c>
      <c r="C37" s="22" t="s">
        <v>190</v>
      </c>
      <c r="D37" s="22" t="s">
        <v>22</v>
      </c>
      <c r="E37" s="40">
        <v>395</v>
      </c>
      <c r="F37" s="21">
        <v>4.405</v>
      </c>
      <c r="G37" s="22" t="s">
        <v>29</v>
      </c>
      <c r="H37" s="22" t="s">
        <v>30</v>
      </c>
      <c r="J37" s="1"/>
      <c r="K37" s="1"/>
      <c r="L37" s="1"/>
    </row>
    <row r="38" spans="2:12" ht="15">
      <c r="B38" s="17">
        <v>43454</v>
      </c>
      <c r="C38" s="22" t="s">
        <v>191</v>
      </c>
      <c r="D38" s="22" t="s">
        <v>22</v>
      </c>
      <c r="E38" s="40">
        <v>74</v>
      </c>
      <c r="F38" s="21">
        <v>4.405</v>
      </c>
      <c r="G38" s="22" t="s">
        <v>29</v>
      </c>
      <c r="H38" s="22" t="s">
        <v>30</v>
      </c>
      <c r="J38" s="1"/>
      <c r="K38" s="1"/>
      <c r="L38" s="1"/>
    </row>
    <row r="39" spans="2:12" ht="15">
      <c r="B39" s="17">
        <v>43454</v>
      </c>
      <c r="C39" s="22" t="s">
        <v>191</v>
      </c>
      <c r="D39" s="22" t="s">
        <v>22</v>
      </c>
      <c r="E39" s="40">
        <v>531</v>
      </c>
      <c r="F39" s="21">
        <v>4.405</v>
      </c>
      <c r="G39" s="22" t="s">
        <v>29</v>
      </c>
      <c r="H39" s="22" t="s">
        <v>30</v>
      </c>
      <c r="J39" s="1"/>
      <c r="K39" s="1"/>
      <c r="L39" s="1"/>
    </row>
    <row r="40" spans="2:12" ht="15">
      <c r="B40" s="17">
        <v>43454</v>
      </c>
      <c r="C40" s="22" t="s">
        <v>192</v>
      </c>
      <c r="D40" s="22" t="s">
        <v>22</v>
      </c>
      <c r="E40" s="40">
        <v>799</v>
      </c>
      <c r="F40" s="21">
        <v>4.4</v>
      </c>
      <c r="G40" s="22" t="s">
        <v>29</v>
      </c>
      <c r="H40" s="22" t="s">
        <v>30</v>
      </c>
      <c r="J40" s="1"/>
      <c r="K40" s="1"/>
      <c r="L40" s="1"/>
    </row>
    <row r="41" spans="2:12" ht="15">
      <c r="B41" s="17">
        <v>43454</v>
      </c>
      <c r="C41" s="22" t="s">
        <v>193</v>
      </c>
      <c r="D41" s="22" t="s">
        <v>22</v>
      </c>
      <c r="E41" s="40">
        <v>994</v>
      </c>
      <c r="F41" s="21">
        <v>4.425</v>
      </c>
      <c r="G41" s="22" t="s">
        <v>29</v>
      </c>
      <c r="H41" s="22" t="s">
        <v>30</v>
      </c>
      <c r="J41" s="1"/>
      <c r="K41" s="1"/>
      <c r="L41" s="1"/>
    </row>
    <row r="42" spans="2:12" ht="15">
      <c r="B42" s="17">
        <v>43454</v>
      </c>
      <c r="C42" s="22" t="s">
        <v>193</v>
      </c>
      <c r="D42" s="22" t="s">
        <v>22</v>
      </c>
      <c r="E42" s="40">
        <v>207</v>
      </c>
      <c r="F42" s="21">
        <v>4.425</v>
      </c>
      <c r="G42" s="22" t="s">
        <v>29</v>
      </c>
      <c r="H42" s="22" t="s">
        <v>30</v>
      </c>
      <c r="J42" s="1"/>
      <c r="K42" s="1"/>
      <c r="L42" s="1"/>
    </row>
    <row r="43" spans="10:12" ht="15.75" thickBot="1">
      <c r="J43" s="1"/>
      <c r="K43" s="1"/>
      <c r="L43" s="1"/>
    </row>
    <row r="44" spans="1:8" ht="15.75" thickBot="1">
      <c r="A44" s="44" t="s">
        <v>27</v>
      </c>
      <c r="B44" s="45"/>
      <c r="C44" s="46"/>
      <c r="D44" s="47" t="s">
        <v>23</v>
      </c>
      <c r="E44" s="48">
        <f>SUM(E2:E42)</f>
        <v>18225</v>
      </c>
      <c r="F44" s="49">
        <v>4.3787</v>
      </c>
      <c r="G44" s="50" t="s">
        <v>20</v>
      </c>
      <c r="H44" s="50" t="s">
        <v>21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Herzog, Andreas</cp:lastModifiedBy>
  <dcterms:created xsi:type="dcterms:W3CDTF">2018-01-24T12:41:00Z</dcterms:created>
  <dcterms:modified xsi:type="dcterms:W3CDTF">2018-12-21T12:46:26Z</dcterms:modified>
  <cp:category/>
  <cp:version/>
  <cp:contentType/>
  <cp:contentStatus/>
</cp:coreProperties>
</file>