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Einzelnachweis 10.02.2020" sheetId="54" r:id="rId3"/>
    <sheet name="Einzelnachweis 11.02.2020" sheetId="55" r:id="rId4"/>
  </sheets>
  <definedNames/>
  <calcPr calcId="152511"/>
  <extLst/>
</workbook>
</file>

<file path=xl/sharedStrings.xml><?xml version="1.0" encoding="utf-8"?>
<sst xmlns="http://schemas.openxmlformats.org/spreadsheetml/2006/main" count="148" uniqueCount="40">
  <si>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</si>
  <si>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</si>
  <si>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</si>
  <si>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</si>
  <si>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</si>
  <si>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</si>
  <si>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</si>
  <si>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</si>
  <si>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</si>
  <si>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</si>
  <si>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</si>
  <si>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</si>
  <si>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</si>
  <si>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</si>
  <si>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</si>
  <si>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</si>
  <si>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</si>
  <si>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</si>
  <si>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</si>
  <si>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</si>
  <si>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</si>
  <si>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</si>
  <si>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</si>
  <si>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</si>
  <si>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</si>
  <si>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</si>
  <si>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</si>
  <si>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</si>
  <si>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</si>
  <si>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</si>
  <si>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</si>
  <si>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13.01.2020 - 17.01.2020</t>
  </si>
  <si>
    <t>20.01.2020 - 24.01.2020</t>
  </si>
  <si>
    <t>27.01.2020 - 31.01.2020</t>
  </si>
  <si>
    <t>03.02.2020 - 07.02.2020</t>
  </si>
  <si>
    <t>10.02.2020 - 11.02.2020</t>
  </si>
  <si>
    <t>Aktienrückkauf total am 10.02.2020</t>
  </si>
  <si>
    <t>Aktienrückkauf total am 11.02.2020</t>
  </si>
  <si>
    <t>Zeitraum 02.01.2020 bis 11.02.2020</t>
  </si>
  <si>
    <t>06.01.2020 - 10.01.2020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</si>
</sst>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#,##0.000000"/>
    <numFmt numFmtId="168" formatCode="0.0000"/>
    <numFmt numFmtId="169" formatCode="[$-F400]h:mm:ss\ AM/PM"/>
    <numFmt numFmtId="170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" fontId="0" fillId="5" borderId="14" xfId="0" applyNumberFormat="1" applyFont="1" applyFill="1" applyBorder="1"/>
    <xf numFmtId="167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168" fontId="2" fillId="5" borderId="17" xfId="0" applyNumberFormat="1" applyFont="1" applyFill="1" applyBorder="1" applyAlignment="1">
      <alignment horizontal="center"/>
    </xf>
    <xf numFmtId="14" fontId="0" fillId="9" borderId="14" xfId="0" applyNumberFormat="1" applyFill="1" applyBorder="1"/>
    <xf numFmtId="14" fontId="0" fillId="5" borderId="19" xfId="0" applyNumberFormat="1" applyFill="1" applyBorder="1" applyAlignment="1">
      <alignment horizontal="center"/>
    </xf>
    <xf numFmtId="21" fontId="0" fillId="5" borderId="19" xfId="0" applyNumberFormat="1" applyFill="1" applyBorder="1"/>
    <xf numFmtId="14" fontId="0" fillId="5" borderId="17" xfId="0" applyNumberFormat="1" applyFill="1" applyBorder="1" applyAlignment="1">
      <alignment horizontal="center"/>
    </xf>
    <xf numFmtId="14" fontId="0" fillId="5" borderId="20" xfId="0" applyNumberFormat="1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4" xfId="0" applyFill="1" applyBorder="1"/>
    <xf numFmtId="14" fontId="0" fillId="5" borderId="21" xfId="0" applyNumberForma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14" fontId="0" fillId="5" borderId="22" xfId="0" applyNumberFormat="1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25" fillId="5" borderId="18" xfId="0" applyFont="1" applyFill="1" applyBorder="1"/>
    <xf numFmtId="0" fontId="25" fillId="5" borderId="14" xfId="0" applyFont="1" applyFill="1" applyBorder="1"/>
    <xf numFmtId="14" fontId="0" fillId="5" borderId="18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0" fillId="5" borderId="24" xfId="0" applyNumberForma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5" borderId="26" xfId="0" applyNumberFormat="1" applyFill="1" applyBorder="1" applyAlignment="1">
      <alignment horizontal="center"/>
    </xf>
    <xf numFmtId="14" fontId="0" fillId="9" borderId="15" xfId="0" applyNumberForma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69" fontId="0" fillId="0" borderId="0" xfId="0" applyNumberFormat="1"/>
    <xf numFmtId="169" fontId="0" fillId="5" borderId="14" xfId="0" applyNumberFormat="1" applyFill="1" applyBorder="1"/>
    <xf numFmtId="169" fontId="0" fillId="5" borderId="19" xfId="0" applyNumberFormat="1" applyFill="1" applyBorder="1"/>
    <xf numFmtId="169" fontId="0" fillId="5" borderId="18" xfId="0" applyNumberFormat="1" applyFill="1" applyBorder="1"/>
    <xf numFmtId="0" fontId="0" fillId="36" borderId="27" xfId="0" applyFill="1" applyBorder="1" applyAlignment="1">
      <alignment horizontal="center"/>
    </xf>
    <xf numFmtId="169" fontId="0" fillId="0" borderId="0" xfId="0" applyNumberFormat="1"/>
    <xf numFmtId="169" fontId="0" fillId="5" borderId="14" xfId="0" applyNumberFormat="1" applyFill="1" applyBorder="1"/>
    <xf numFmtId="0" fontId="0" fillId="5" borderId="19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4" fontId="0" fillId="9" borderId="14" xfId="0" applyNumberFormat="1" applyFill="1" applyBorder="1" applyAlignment="1">
      <alignment horizontal="center"/>
    </xf>
    <xf numFmtId="3" fontId="0" fillId="5" borderId="18" xfId="0" applyNumberFormat="1" applyFill="1" applyBorder="1"/>
    <xf numFmtId="3" fontId="0" fillId="5" borderId="14" xfId="0" applyNumberFormat="1" applyFill="1" applyBorder="1"/>
    <xf numFmtId="3" fontId="0" fillId="5" borderId="19" xfId="0" applyNumberFormat="1" applyFill="1" applyBorder="1"/>
    <xf numFmtId="170" fontId="0" fillId="5" borderId="18" xfId="0" applyNumberFormat="1" applyFill="1" applyBorder="1"/>
    <xf numFmtId="170" fontId="0" fillId="5" borderId="14" xfId="0" applyNumberFormat="1" applyFill="1" applyBorder="1"/>
    <xf numFmtId="170" fontId="0" fillId="5" borderId="19" xfId="0" applyNumberFormat="1" applyFill="1" applyBorder="1"/>
    <xf numFmtId="3" fontId="25" fillId="5" borderId="14" xfId="0" applyNumberFormat="1" applyFont="1" applyFill="1" applyBorder="1"/>
    <xf numFmtId="168" fontId="0" fillId="5" borderId="14" xfId="0" applyNumberForma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C23" sqref="C23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D16</f>
        <v>3196060.1417000005</v>
      </c>
      <c r="E2" s="8">
        <f>D2/D1</f>
        <v>0.9987687942812502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3939.858299999498</v>
      </c>
      <c r="E3" s="8">
        <f>D3/D1</f>
        <v>0.001231205718749843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800000-B16</f>
        <v>234000</v>
      </c>
      <c r="E4" s="8">
        <f>D4/800000</f>
        <v>0.2925</v>
      </c>
    </row>
    <row r="5" spans="1:2" ht="15">
      <c r="A5" s="5" t="s">
        <v>38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6">
        <v>30900</v>
      </c>
      <c r="C8" s="20">
        <v>5.6031</v>
      </c>
      <c r="D8" s="21">
        <f>B8*C8</f>
        <v>173135.79</v>
      </c>
      <c r="E8" s="22">
        <f aca="true" t="shared" si="0" ref="E8:E14">B8/$B$4</f>
        <v>0.0002826184546777772</v>
      </c>
    </row>
    <row r="9" spans="1:5" s="1" customFormat="1" ht="15">
      <c r="A9" s="3" t="s">
        <v>39</v>
      </c>
      <c r="B9" s="26">
        <v>86913</v>
      </c>
      <c r="C9" s="20">
        <v>5.5941</v>
      </c>
      <c r="D9" s="21">
        <f aca="true" t="shared" si="1" ref="D9:D14">B9*C9</f>
        <v>486200.0133</v>
      </c>
      <c r="E9" s="22">
        <f t="shared" si="0"/>
        <v>0.0007949261408223187</v>
      </c>
    </row>
    <row r="10" spans="1:5" s="1" customFormat="1" ht="15">
      <c r="A10" s="3" t="s">
        <v>31</v>
      </c>
      <c r="B10" s="26">
        <v>103270</v>
      </c>
      <c r="C10" s="20">
        <v>5.5467</v>
      </c>
      <c r="D10" s="21">
        <f t="shared" si="1"/>
        <v>572807.709</v>
      </c>
      <c r="E10" s="22">
        <f t="shared" si="0"/>
        <v>0.0009445309972354062</v>
      </c>
    </row>
    <row r="11" spans="1:5" s="1" customFormat="1" ht="15">
      <c r="A11" s="3" t="s">
        <v>32</v>
      </c>
      <c r="B11" s="26">
        <v>104384</v>
      </c>
      <c r="C11" s="20">
        <v>5.6736</v>
      </c>
      <c r="D11" s="21">
        <f t="shared" si="1"/>
        <v>592233.0624</v>
      </c>
      <c r="E11" s="22">
        <f t="shared" si="0"/>
        <v>0.0009547198955690969</v>
      </c>
    </row>
    <row r="12" spans="1:5" s="1" customFormat="1" ht="15">
      <c r="A12" s="3" t="s">
        <v>33</v>
      </c>
      <c r="B12" s="26">
        <v>110502</v>
      </c>
      <c r="C12" s="20">
        <v>5.6374</v>
      </c>
      <c r="D12" s="21">
        <f t="shared" si="1"/>
        <v>622943.9748000001</v>
      </c>
      <c r="E12" s="22">
        <f t="shared" si="0"/>
        <v>0.0010106765203496354</v>
      </c>
    </row>
    <row r="13" spans="1:5" s="1" customFormat="1" ht="15">
      <c r="A13" s="31" t="s">
        <v>34</v>
      </c>
      <c r="B13" s="26">
        <v>100426</v>
      </c>
      <c r="C13" s="20">
        <v>5.7282</v>
      </c>
      <c r="D13" s="21">
        <f t="shared" si="1"/>
        <v>575260.2132</v>
      </c>
      <c r="E13" s="22">
        <f t="shared" si="0"/>
        <v>0.0009185191239310825</v>
      </c>
    </row>
    <row r="14" spans="1:5" s="1" customFormat="1" ht="15">
      <c r="A14" s="31" t="s">
        <v>35</v>
      </c>
      <c r="B14" s="26">
        <v>29605</v>
      </c>
      <c r="C14" s="20">
        <v>5.8598</v>
      </c>
      <c r="D14" s="21">
        <f t="shared" si="1"/>
        <v>173479.379</v>
      </c>
      <c r="E14" s="22">
        <f t="shared" si="0"/>
        <v>0.0002707740890205694</v>
      </c>
    </row>
    <row r="15" ht="15.75" thickBot="1"/>
    <row r="16" spans="1:5" ht="15.75" thickBot="1">
      <c r="A16" s="10" t="s">
        <v>29</v>
      </c>
      <c r="B16" s="15">
        <f>SUM(B8:B14)</f>
        <v>566000</v>
      </c>
      <c r="C16" s="23">
        <f>D16/B16</f>
        <v>5.6467493669611315</v>
      </c>
      <c r="D16" s="24">
        <f>SUM(D8:D14)</f>
        <v>3196060.1417000005</v>
      </c>
      <c r="E16" s="25">
        <f>SUM(E8:E14)</f>
        <v>0.005176765221605886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D36" sqref="D36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35</v>
      </c>
      <c r="B4" s="4"/>
    </row>
    <row r="7" spans="1:4" ht="15">
      <c r="A7" s="18" t="s">
        <v>0</v>
      </c>
      <c r="B7" s="18" t="s">
        <v>1</v>
      </c>
      <c r="C7" s="18" t="s">
        <v>3</v>
      </c>
      <c r="D7" s="18" t="s">
        <v>2</v>
      </c>
    </row>
    <row r="8" spans="1:4" s="1" customFormat="1" ht="15">
      <c r="A8" s="16">
        <v>43871</v>
      </c>
      <c r="B8" s="69">
        <v>18773</v>
      </c>
      <c r="C8" s="70">
        <v>5.8672</v>
      </c>
      <c r="D8" s="19">
        <f>B8*C8</f>
        <v>110144.9456</v>
      </c>
    </row>
    <row r="9" spans="1:4" s="1" customFormat="1" ht="15">
      <c r="A9" s="16">
        <v>43872</v>
      </c>
      <c r="B9" s="69">
        <v>10832</v>
      </c>
      <c r="C9" s="70">
        <v>5.847</v>
      </c>
      <c r="D9" s="19">
        <f aca="true" t="shared" si="0" ref="D9">B9*C9</f>
        <v>63334.704000000005</v>
      </c>
    </row>
    <row r="10" spans="1:4" s="1" customFormat="1" ht="15">
      <c r="A10" s="16"/>
      <c r="B10" s="43"/>
      <c r="C10" s="37"/>
      <c r="D10" s="19"/>
    </row>
    <row r="11" spans="1:4" s="1" customFormat="1" ht="15">
      <c r="A11" s="16"/>
      <c r="B11" s="42"/>
      <c r="C11" s="37"/>
      <c r="D11" s="19"/>
    </row>
    <row r="12" spans="1:4" s="1" customFormat="1" ht="15">
      <c r="A12" s="16"/>
      <c r="B12" s="42"/>
      <c r="C12" s="37"/>
      <c r="D12" s="19"/>
    </row>
    <row r="13" s="1" customFormat="1" ht="15"/>
    <row r="14" spans="1:4" ht="15">
      <c r="A14" s="17" t="s">
        <v>28</v>
      </c>
      <c r="B14" s="27">
        <f>SUM(B8:B12)</f>
        <v>29605</v>
      </c>
      <c r="C14" s="28">
        <f>ROUND(D14/B14,8)</f>
        <v>5.85980914</v>
      </c>
      <c r="D14" s="29">
        <f>SUM(D8:D12)</f>
        <v>173479.6496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8" zoomScaleNormal="98" workbookViewId="0" topLeftCell="A1">
      <selection activeCell="I31" sqref="I31"/>
    </sheetView>
  </sheetViews>
  <sheetFormatPr defaultColWidth="9.140625" defaultRowHeight="15"/>
  <cols>
    <col min="1" max="1" width="33.140625" style="0" customWidth="1"/>
    <col min="2" max="2" width="14.28125" style="0" customWidth="1"/>
    <col min="3" max="3" width="13.7109375" style="0" customWidth="1"/>
    <col min="4" max="4" width="19.57421875" style="0" customWidth="1"/>
    <col min="5" max="5" width="11.8515625" style="0" customWidth="1"/>
    <col min="13" max="13" width="20.7109375" style="0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2" t="s">
        <v>15</v>
      </c>
      <c r="F1" s="57" t="s">
        <v>16</v>
      </c>
      <c r="G1" s="45" t="s">
        <v>17</v>
      </c>
      <c r="H1" s="46" t="s">
        <v>18</v>
      </c>
    </row>
    <row r="2" spans="1:13" ht="15">
      <c r="A2" s="1"/>
      <c r="B2" s="44">
        <v>43871</v>
      </c>
      <c r="C2" s="56">
        <v>43871.36956018519</v>
      </c>
      <c r="D2" s="49" t="s">
        <v>21</v>
      </c>
      <c r="E2" s="63">
        <v>1082</v>
      </c>
      <c r="F2" s="66">
        <v>5.87</v>
      </c>
      <c r="G2" s="47" t="s">
        <v>23</v>
      </c>
      <c r="H2" s="40" t="s">
        <v>24</v>
      </c>
      <c r="M2" s="53"/>
    </row>
    <row r="3" spans="1:13" ht="15">
      <c r="A3" s="1"/>
      <c r="B3" s="16">
        <v>43871</v>
      </c>
      <c r="C3" s="54">
        <v>43871.36956018519</v>
      </c>
      <c r="D3" s="35" t="s">
        <v>21</v>
      </c>
      <c r="E3" s="64">
        <v>918</v>
      </c>
      <c r="F3" s="67">
        <v>5.87</v>
      </c>
      <c r="G3" s="36" t="s">
        <v>23</v>
      </c>
      <c r="H3" s="16" t="s">
        <v>24</v>
      </c>
      <c r="J3" s="1"/>
      <c r="M3" s="53"/>
    </row>
    <row r="4" spans="1:13" ht="15">
      <c r="A4" s="1"/>
      <c r="B4" s="16">
        <v>43871</v>
      </c>
      <c r="C4" s="54">
        <v>43871.3918287037</v>
      </c>
      <c r="D4" s="35" t="s">
        <v>21</v>
      </c>
      <c r="E4" s="64">
        <v>436</v>
      </c>
      <c r="F4" s="67">
        <v>5.84</v>
      </c>
      <c r="G4" s="36" t="s">
        <v>23</v>
      </c>
      <c r="H4" s="16" t="s">
        <v>24</v>
      </c>
      <c r="J4" s="1"/>
      <c r="M4" s="53"/>
    </row>
    <row r="5" spans="1:13" ht="15">
      <c r="A5" s="1"/>
      <c r="B5" s="16">
        <v>43871</v>
      </c>
      <c r="C5" s="54">
        <v>43871.41019675926</v>
      </c>
      <c r="D5" s="35" t="s">
        <v>21</v>
      </c>
      <c r="E5" s="64">
        <v>764</v>
      </c>
      <c r="F5" s="67">
        <v>5.84</v>
      </c>
      <c r="G5" s="36" t="s">
        <v>23</v>
      </c>
      <c r="H5" s="16" t="s">
        <v>24</v>
      </c>
      <c r="J5" s="1"/>
      <c r="M5" s="53"/>
    </row>
    <row r="6" spans="1:13" ht="15">
      <c r="A6" s="1"/>
      <c r="B6" s="16">
        <v>43871</v>
      </c>
      <c r="C6" s="54">
        <v>43871.47486111111</v>
      </c>
      <c r="D6" s="35" t="s">
        <v>21</v>
      </c>
      <c r="E6" s="64">
        <v>348</v>
      </c>
      <c r="F6" s="67">
        <v>5.86</v>
      </c>
      <c r="G6" s="36" t="s">
        <v>23</v>
      </c>
      <c r="H6" s="16" t="s">
        <v>24</v>
      </c>
      <c r="J6" s="1"/>
      <c r="M6" s="53"/>
    </row>
    <row r="7" spans="1:13" ht="15">
      <c r="A7" s="1"/>
      <c r="B7" s="16">
        <v>43871</v>
      </c>
      <c r="C7" s="54">
        <v>43871.498703703706</v>
      </c>
      <c r="D7" s="35" t="s">
        <v>21</v>
      </c>
      <c r="E7" s="64">
        <v>1430</v>
      </c>
      <c r="F7" s="67">
        <v>5.89</v>
      </c>
      <c r="G7" s="51" t="s">
        <v>23</v>
      </c>
      <c r="H7" s="16" t="s">
        <v>24</v>
      </c>
      <c r="J7" s="1"/>
      <c r="M7" s="53"/>
    </row>
    <row r="8" spans="1:13" ht="15">
      <c r="A8" s="1"/>
      <c r="B8" s="16">
        <v>43871</v>
      </c>
      <c r="C8" s="54">
        <v>43871.51550925926</v>
      </c>
      <c r="D8" s="35" t="s">
        <v>21</v>
      </c>
      <c r="E8" s="64">
        <v>522</v>
      </c>
      <c r="F8" s="67">
        <v>5.89</v>
      </c>
      <c r="G8" s="36" t="s">
        <v>23</v>
      </c>
      <c r="H8" s="16" t="s">
        <v>24</v>
      </c>
      <c r="J8" s="1"/>
      <c r="M8" s="53"/>
    </row>
    <row r="9" spans="1:13" ht="15">
      <c r="A9" s="1"/>
      <c r="B9" s="16">
        <v>43871</v>
      </c>
      <c r="C9" s="54">
        <v>43871.51550925926</v>
      </c>
      <c r="D9" s="35" t="s">
        <v>21</v>
      </c>
      <c r="E9" s="64">
        <v>1048</v>
      </c>
      <c r="F9" s="67">
        <v>5.89</v>
      </c>
      <c r="G9" s="36" t="s">
        <v>23</v>
      </c>
      <c r="H9" s="16" t="s">
        <v>24</v>
      </c>
      <c r="J9" s="1"/>
      <c r="M9" s="53"/>
    </row>
    <row r="10" spans="1:13" ht="15">
      <c r="A10" s="1"/>
      <c r="B10" s="16">
        <v>43871</v>
      </c>
      <c r="C10" s="54">
        <v>43871.55070601852</v>
      </c>
      <c r="D10" s="35" t="s">
        <v>21</v>
      </c>
      <c r="E10" s="64">
        <v>918</v>
      </c>
      <c r="F10" s="67">
        <v>5.89</v>
      </c>
      <c r="G10" s="36" t="s">
        <v>23</v>
      </c>
      <c r="H10" s="16" t="s">
        <v>24</v>
      </c>
      <c r="J10" s="1"/>
      <c r="M10" s="53"/>
    </row>
    <row r="11" spans="1:13" ht="15">
      <c r="A11" s="1"/>
      <c r="B11" s="16">
        <v>43871</v>
      </c>
      <c r="C11" s="54">
        <v>43871.55070601852</v>
      </c>
      <c r="D11" s="35" t="s">
        <v>21</v>
      </c>
      <c r="E11" s="64">
        <v>582</v>
      </c>
      <c r="F11" s="67">
        <v>5.89</v>
      </c>
      <c r="G11" s="36" t="s">
        <v>23</v>
      </c>
      <c r="H11" s="16" t="s">
        <v>24</v>
      </c>
      <c r="J11" s="1"/>
      <c r="M11" s="53"/>
    </row>
    <row r="12" spans="1:13" ht="15">
      <c r="A12" s="1"/>
      <c r="B12" s="16">
        <v>43871</v>
      </c>
      <c r="C12" s="54">
        <v>43871.55826388889</v>
      </c>
      <c r="D12" s="35" t="s">
        <v>21</v>
      </c>
      <c r="E12" s="64">
        <v>1252</v>
      </c>
      <c r="F12" s="67">
        <v>5.86</v>
      </c>
      <c r="G12" s="36" t="s">
        <v>23</v>
      </c>
      <c r="H12" s="16" t="s">
        <v>24</v>
      </c>
      <c r="J12" s="1"/>
      <c r="M12" s="53"/>
    </row>
    <row r="13" spans="1:13" ht="15">
      <c r="A13" s="1"/>
      <c r="B13" s="16">
        <v>43871</v>
      </c>
      <c r="C13" s="54">
        <v>43871.62648148148</v>
      </c>
      <c r="D13" s="38" t="s">
        <v>21</v>
      </c>
      <c r="E13" s="64">
        <v>1042</v>
      </c>
      <c r="F13" s="67">
        <v>5.85</v>
      </c>
      <c r="G13" s="50" t="s">
        <v>23</v>
      </c>
      <c r="H13" s="32" t="s">
        <v>24</v>
      </c>
      <c r="J13" s="1"/>
      <c r="M13" s="53"/>
    </row>
    <row r="14" spans="1:13" ht="15">
      <c r="A14" s="1"/>
      <c r="B14" s="16">
        <v>43871</v>
      </c>
      <c r="C14" s="54">
        <v>43871.664976851855</v>
      </c>
      <c r="D14" s="35" t="s">
        <v>21</v>
      </c>
      <c r="E14" s="64">
        <v>1263</v>
      </c>
      <c r="F14" s="67">
        <v>5.88</v>
      </c>
      <c r="G14" s="50" t="s">
        <v>23</v>
      </c>
      <c r="H14" s="32" t="s">
        <v>24</v>
      </c>
      <c r="J14" s="1"/>
      <c r="M14" s="53"/>
    </row>
    <row r="15" spans="1:13" ht="15">
      <c r="A15" s="1"/>
      <c r="B15" s="16">
        <v>43871</v>
      </c>
      <c r="C15" s="54">
        <v>43871.66504629629</v>
      </c>
      <c r="D15" s="38" t="s">
        <v>21</v>
      </c>
      <c r="E15" s="64">
        <v>86</v>
      </c>
      <c r="F15" s="67">
        <v>5.87</v>
      </c>
      <c r="G15" s="50" t="s">
        <v>23</v>
      </c>
      <c r="H15" s="32" t="s">
        <v>24</v>
      </c>
      <c r="J15" s="1"/>
      <c r="M15" s="53"/>
    </row>
    <row r="16" spans="1:13" ht="15">
      <c r="A16" s="1"/>
      <c r="B16" s="16">
        <v>43871</v>
      </c>
      <c r="C16" s="54">
        <v>43871.665034722224</v>
      </c>
      <c r="D16" s="35" t="s">
        <v>21</v>
      </c>
      <c r="E16" s="64">
        <v>400</v>
      </c>
      <c r="F16" s="67">
        <v>5.88</v>
      </c>
      <c r="G16" s="50" t="s">
        <v>23</v>
      </c>
      <c r="H16" s="32" t="s">
        <v>24</v>
      </c>
      <c r="J16" s="1"/>
      <c r="M16" s="53"/>
    </row>
    <row r="17" spans="1:13" ht="15">
      <c r="A17" s="1"/>
      <c r="B17" s="16">
        <v>43871</v>
      </c>
      <c r="C17" s="54">
        <v>43871.665034722224</v>
      </c>
      <c r="D17" s="38" t="s">
        <v>21</v>
      </c>
      <c r="E17" s="64">
        <v>337</v>
      </c>
      <c r="F17" s="67">
        <v>5.88</v>
      </c>
      <c r="G17" s="50" t="s">
        <v>23</v>
      </c>
      <c r="H17" s="32" t="s">
        <v>24</v>
      </c>
      <c r="J17" s="1"/>
      <c r="M17" s="53"/>
    </row>
    <row r="18" spans="1:13" ht="15">
      <c r="A18" s="1"/>
      <c r="B18" s="16">
        <v>43871</v>
      </c>
      <c r="C18" s="54">
        <v>43871.66819444444</v>
      </c>
      <c r="D18" s="35" t="s">
        <v>21</v>
      </c>
      <c r="E18" s="64">
        <v>628</v>
      </c>
      <c r="F18" s="67">
        <v>5.87</v>
      </c>
      <c r="G18" s="50" t="s">
        <v>23</v>
      </c>
      <c r="H18" s="32" t="s">
        <v>24</v>
      </c>
      <c r="J18" s="1"/>
      <c r="M18" s="53"/>
    </row>
    <row r="19" spans="1:13" ht="15">
      <c r="A19" s="1"/>
      <c r="B19" s="16">
        <v>43871</v>
      </c>
      <c r="C19" s="54">
        <v>43871.66819444444</v>
      </c>
      <c r="D19" s="38" t="s">
        <v>21</v>
      </c>
      <c r="E19" s="64">
        <v>1244</v>
      </c>
      <c r="F19" s="67">
        <v>5.87</v>
      </c>
      <c r="G19" s="50" t="s">
        <v>23</v>
      </c>
      <c r="H19" s="32" t="s">
        <v>24</v>
      </c>
      <c r="J19" s="1"/>
      <c r="M19" s="53"/>
    </row>
    <row r="20" spans="1:13" ht="15">
      <c r="A20" s="1"/>
      <c r="B20" s="16">
        <v>43871</v>
      </c>
      <c r="C20" s="54">
        <v>43871.6684837963</v>
      </c>
      <c r="D20" s="35" t="s">
        <v>21</v>
      </c>
      <c r="E20" s="64">
        <v>2000</v>
      </c>
      <c r="F20" s="67">
        <v>5.86</v>
      </c>
      <c r="G20" s="50" t="s">
        <v>23</v>
      </c>
      <c r="H20" s="32" t="s">
        <v>24</v>
      </c>
      <c r="J20" s="1"/>
      <c r="M20" s="53"/>
    </row>
    <row r="21" spans="1:13" ht="15">
      <c r="A21" s="1"/>
      <c r="B21" s="16">
        <v>43871</v>
      </c>
      <c r="C21" s="54">
        <v>43871.67737268518</v>
      </c>
      <c r="D21" s="38" t="s">
        <v>21</v>
      </c>
      <c r="E21" s="64">
        <v>504</v>
      </c>
      <c r="F21" s="67">
        <v>5.85</v>
      </c>
      <c r="G21" s="50" t="s">
        <v>23</v>
      </c>
      <c r="H21" s="32" t="s">
        <v>24</v>
      </c>
      <c r="J21" s="1"/>
      <c r="M21" s="53"/>
    </row>
    <row r="22" spans="1:13" ht="15.75" thickBot="1">
      <c r="A22" s="1"/>
      <c r="B22" s="32">
        <v>43871</v>
      </c>
      <c r="C22" s="55">
        <v>43871.69185185185</v>
      </c>
      <c r="D22" s="38" t="s">
        <v>21</v>
      </c>
      <c r="E22" s="65">
        <v>1969</v>
      </c>
      <c r="F22" s="68">
        <v>5.84</v>
      </c>
      <c r="G22" s="50" t="s">
        <v>23</v>
      </c>
      <c r="H22" s="32" t="s">
        <v>24</v>
      </c>
      <c r="J22" s="1"/>
      <c r="M22" s="53"/>
    </row>
    <row r="23" spans="1:8" ht="15.75" thickBot="1">
      <c r="A23" s="10" t="s">
        <v>36</v>
      </c>
      <c r="B23" s="41">
        <v>43871</v>
      </c>
      <c r="C23" s="39"/>
      <c r="D23" s="39" t="s">
        <v>25</v>
      </c>
      <c r="E23" s="15">
        <f>SUM(E2:E22)</f>
        <v>18773</v>
      </c>
      <c r="F23" s="30">
        <v>5.8672</v>
      </c>
      <c r="G23" s="14" t="s">
        <v>19</v>
      </c>
      <c r="H23" s="14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 topLeftCell="A1">
      <selection activeCell="I20" sqref="I20"/>
    </sheetView>
  </sheetViews>
  <sheetFormatPr defaultColWidth="9.140625" defaultRowHeight="15"/>
  <cols>
    <col min="1" max="1" width="34.00390625" style="0" customWidth="1"/>
    <col min="2" max="2" width="15.140625" style="0" customWidth="1"/>
    <col min="3" max="3" width="12.7109375" style="0" customWidth="1"/>
    <col min="4" max="4" width="18.00390625" style="0" customWidth="1"/>
    <col min="12" max="12" width="20.8515625" style="0" customWidth="1"/>
  </cols>
  <sheetData>
    <row r="1" spans="1:8" ht="15">
      <c r="A1" s="1"/>
      <c r="B1" s="48" t="s">
        <v>26</v>
      </c>
      <c r="C1" s="48" t="s">
        <v>27</v>
      </c>
      <c r="D1" s="48" t="s">
        <v>14</v>
      </c>
      <c r="E1" s="48" t="s">
        <v>15</v>
      </c>
      <c r="F1" s="48" t="s">
        <v>16</v>
      </c>
      <c r="G1" s="61" t="s">
        <v>17</v>
      </c>
      <c r="H1" s="48" t="s">
        <v>18</v>
      </c>
    </row>
    <row r="2" spans="1:8" ht="15">
      <c r="A2" s="1"/>
      <c r="B2" s="16">
        <v>43872</v>
      </c>
      <c r="C2" s="59">
        <v>43872.3672337963</v>
      </c>
      <c r="D2" s="16" t="s">
        <v>21</v>
      </c>
      <c r="E2" s="64">
        <v>1000</v>
      </c>
      <c r="F2" s="67">
        <v>5.86</v>
      </c>
      <c r="G2" s="16" t="s">
        <v>23</v>
      </c>
      <c r="H2" s="16" t="s">
        <v>24</v>
      </c>
    </row>
    <row r="3" spans="1:12" ht="15">
      <c r="A3" s="1"/>
      <c r="B3" s="16">
        <v>43872</v>
      </c>
      <c r="C3" s="59">
        <v>43872.38599537037</v>
      </c>
      <c r="D3" s="16" t="s">
        <v>21</v>
      </c>
      <c r="E3" s="64">
        <v>999</v>
      </c>
      <c r="F3" s="67">
        <v>5.83</v>
      </c>
      <c r="G3" s="16" t="s">
        <v>23</v>
      </c>
      <c r="H3" s="16" t="s">
        <v>24</v>
      </c>
      <c r="J3" s="1"/>
      <c r="L3" s="58"/>
    </row>
    <row r="4" spans="1:12" ht="15">
      <c r="A4" s="1"/>
      <c r="B4" s="16">
        <v>43872</v>
      </c>
      <c r="C4" s="59">
        <v>43872.38599537037</v>
      </c>
      <c r="D4" s="16" t="s">
        <v>21</v>
      </c>
      <c r="E4" s="64">
        <v>501</v>
      </c>
      <c r="F4" s="67">
        <v>5.83</v>
      </c>
      <c r="G4" s="16" t="s">
        <v>23</v>
      </c>
      <c r="H4" s="16" t="s">
        <v>24</v>
      </c>
      <c r="J4" s="1"/>
      <c r="L4" s="58"/>
    </row>
    <row r="5" spans="1:12" ht="15">
      <c r="A5" s="1"/>
      <c r="B5" s="16">
        <v>43872</v>
      </c>
      <c r="C5" s="59">
        <v>43872.451469907406</v>
      </c>
      <c r="D5" s="16" t="s">
        <v>21</v>
      </c>
      <c r="E5" s="64">
        <v>2400</v>
      </c>
      <c r="F5" s="67">
        <v>5.85</v>
      </c>
      <c r="G5" s="16" t="s">
        <v>23</v>
      </c>
      <c r="H5" s="16" t="s">
        <v>24</v>
      </c>
      <c r="J5" s="1"/>
      <c r="L5" s="58"/>
    </row>
    <row r="6" spans="1:12" ht="15">
      <c r="A6" s="1"/>
      <c r="B6" s="16">
        <v>43872</v>
      </c>
      <c r="C6" s="59">
        <v>43872.52284722222</v>
      </c>
      <c r="D6" s="16" t="s">
        <v>21</v>
      </c>
      <c r="E6" s="64">
        <v>1200</v>
      </c>
      <c r="F6" s="67">
        <v>5.86</v>
      </c>
      <c r="G6" s="16" t="s">
        <v>23</v>
      </c>
      <c r="H6" s="16" t="s">
        <v>24</v>
      </c>
      <c r="J6" s="1"/>
      <c r="L6" s="58"/>
    </row>
    <row r="7" spans="1:12" ht="15">
      <c r="A7" s="1"/>
      <c r="B7" s="16">
        <v>43872</v>
      </c>
      <c r="C7" s="59">
        <v>43872.5971412037</v>
      </c>
      <c r="D7" s="16" t="s">
        <v>21</v>
      </c>
      <c r="E7" s="64">
        <v>1500</v>
      </c>
      <c r="F7" s="67">
        <v>5.85</v>
      </c>
      <c r="G7" s="62" t="s">
        <v>23</v>
      </c>
      <c r="H7" s="16" t="s">
        <v>24</v>
      </c>
      <c r="J7" s="1"/>
      <c r="L7" s="58"/>
    </row>
    <row r="8" spans="1:12" ht="15">
      <c r="A8" s="1"/>
      <c r="B8" s="16">
        <v>43872</v>
      </c>
      <c r="C8" s="59">
        <v>43872.623460648145</v>
      </c>
      <c r="D8" s="16" t="s">
        <v>21</v>
      </c>
      <c r="E8" s="64">
        <v>879</v>
      </c>
      <c r="F8" s="67">
        <v>5.83</v>
      </c>
      <c r="G8" s="16" t="s">
        <v>23</v>
      </c>
      <c r="H8" s="16" t="s">
        <v>24</v>
      </c>
      <c r="J8" s="1"/>
      <c r="L8" s="58"/>
    </row>
    <row r="9" spans="1:12" ht="15">
      <c r="A9" s="1"/>
      <c r="B9" s="16">
        <v>43872</v>
      </c>
      <c r="C9" s="59">
        <v>43872.66811342593</v>
      </c>
      <c r="D9" s="16" t="s">
        <v>21</v>
      </c>
      <c r="E9" s="64">
        <v>641</v>
      </c>
      <c r="F9" s="67">
        <v>5.84</v>
      </c>
      <c r="G9" s="16" t="s">
        <v>23</v>
      </c>
      <c r="H9" s="16" t="s">
        <v>24</v>
      </c>
      <c r="J9" s="1"/>
      <c r="L9" s="58"/>
    </row>
    <row r="10" spans="2:12" s="1" customFormat="1" ht="15">
      <c r="B10" s="16">
        <v>43872</v>
      </c>
      <c r="C10" s="59">
        <v>43872.673796296294</v>
      </c>
      <c r="D10" s="16" t="s">
        <v>21</v>
      </c>
      <c r="E10" s="64">
        <v>712</v>
      </c>
      <c r="F10" s="67">
        <v>5.85</v>
      </c>
      <c r="G10" s="16" t="s">
        <v>23</v>
      </c>
      <c r="H10" s="16" t="s">
        <v>24</v>
      </c>
      <c r="L10" s="58"/>
    </row>
    <row r="11" spans="1:12" ht="15.75" thickBot="1">
      <c r="A11" s="1"/>
      <c r="B11" s="32">
        <v>43872</v>
      </c>
      <c r="C11" s="33">
        <v>0.686886574074074</v>
      </c>
      <c r="D11" s="60" t="s">
        <v>21</v>
      </c>
      <c r="E11" s="65">
        <v>1000</v>
      </c>
      <c r="F11" s="68">
        <v>5.85</v>
      </c>
      <c r="G11" s="32" t="s">
        <v>23</v>
      </c>
      <c r="H11" s="32" t="s">
        <v>24</v>
      </c>
      <c r="J11" s="1"/>
      <c r="L11" s="58"/>
    </row>
    <row r="12" spans="1:8" ht="15.75" thickBot="1">
      <c r="A12" s="10" t="s">
        <v>37</v>
      </c>
      <c r="B12" s="34">
        <v>43872</v>
      </c>
      <c r="C12" s="39"/>
      <c r="D12" s="13" t="s">
        <v>25</v>
      </c>
      <c r="E12" s="15">
        <f>SUM(E2:E11)</f>
        <v>10832</v>
      </c>
      <c r="F12" s="30">
        <v>5.847</v>
      </c>
      <c r="G12" s="14" t="s">
        <v>19</v>
      </c>
      <c r="H12" s="14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2020-02-12T10:18:48Z</dcterms:modified>
  <cp:category/>
  <cp:version/>
  <cp:contentType/>
  <cp:contentStatus/>
</cp:coreProperties>
</file>